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補助HP\yR03\danref\doc\"/>
    </mc:Choice>
  </mc:AlternateContent>
  <xr:revisionPtr revIDLastSave="0" documentId="8_{C547D9F1-9459-4C97-9E41-D14B2DEA4DAD}" xr6:coauthVersionLast="47" xr6:coauthVersionMax="47" xr10:uidLastSave="{00000000-0000-0000-0000-000000000000}"/>
  <bookViews>
    <workbookView xWindow="-1308" yWindow="-16836" windowWidth="25860" windowHeight="14904" xr2:uid="{3751EB8B-34EE-483C-8BC3-641C508696BA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'定型様式7｜実績報告確認写真【表紙】'!$A$1:$BC$22</definedName>
    <definedName name="ガラス">'定型様式7｜実績報告確認写真'!$BG$11</definedName>
    <definedName name="窓">'定型様式7｜実績報告確認写真'!$BF$11:$BF$13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" i="2" l="1"/>
  <c r="AW2" i="1"/>
  <c r="AV1" i="2"/>
  <c r="AW1" i="1" l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<sst xmlns="http://schemas.openxmlformats.org/spreadsheetml/2006/main" count="69" uniqueCount="46">
  <si>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</si>
  <si>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</si>
  <si>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</si>
  <si>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</si>
  <si>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</si>
  <si>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</si>
  <si>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</si>
  <si>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</si>
  <si>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</si>
  <si>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</si>
  <si>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</si>
  <si>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</si>
  <si>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</si>
  <si>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</si>
  <si>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</si>
  <si>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</si>
  <si>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</si>
  <si>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</si>
  <si>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天井全面</t>
    <rPh sb="0" eb="2">
      <t>テンジョウ</t>
    </rPh>
    <rPh sb="2" eb="4">
      <t>ゼンメン</t>
    </rPh>
    <phoneticPr fontId="2"/>
  </si>
  <si>
    <t>外壁</t>
    <rPh sb="0" eb="2">
      <t>ガイヘキ</t>
    </rPh>
    <phoneticPr fontId="2"/>
  </si>
  <si>
    <t>床</t>
    <rPh sb="0" eb="1">
      <t>ユカ</t>
    </rPh>
    <phoneticPr fontId="2"/>
  </si>
  <si>
    <t>【全景(改修後)】</t>
    <rPh sb="1" eb="3">
      <t>ゼンケイ</t>
    </rPh>
    <rPh sb="4" eb="6">
      <t>カイシュウ</t>
    </rPh>
    <rPh sb="6" eb="7">
      <t>ゴ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</si>
  <si>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</si>
  <si>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</si>
  <si>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</si>
  <si>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</si>
  <si>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</si>
  <si>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</si>
  <si>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</si>
  <si>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</si>
  <si>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カバー工法窓取付</t>
  </si>
  <si>
    <t>壁</t>
    <rPh sb="0" eb="1">
      <t>カベ</t>
    </rPh>
    <phoneticPr fontId="2"/>
  </si>
  <si>
    <t>外窓交換</t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</si>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</sst>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9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25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7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7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2" borderId="30" xfId="0" applyFont="1" applyFill="1" applyBorder="1" applyAlignment="1" applyProtection="1">
      <alignment horizontal="center" vertical="center"/>
      <protection hidden="1"/>
    </xf>
    <xf numFmtId="0" fontId="12" fillId="2" borderId="31" xfId="0" applyFont="1" applyFill="1" applyBorder="1" applyAlignment="1" applyProtection="1">
      <alignment horizontal="center" vertical="center"/>
      <protection hidden="1"/>
    </xf>
    <xf numFmtId="0" fontId="12" fillId="2" borderId="32" xfId="0" applyFont="1" applyFill="1" applyBorder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Protection="1">
      <alignment vertical="center"/>
      <protection hidden="1"/>
    </xf>
    <xf numFmtId="0" fontId="12" fillId="2" borderId="20" xfId="0" applyFont="1" applyFill="1" applyBorder="1" applyProtection="1">
      <alignment vertical="center"/>
      <protection hidden="1"/>
    </xf>
    <xf numFmtId="0" fontId="12" fillId="2" borderId="22" xfId="0" applyFont="1" applyFill="1" applyBorder="1" applyProtection="1">
      <alignment vertical="center"/>
      <protection hidden="1"/>
    </xf>
    <xf numFmtId="0" fontId="12" fillId="2" borderId="23" xfId="0" applyFont="1" applyFill="1" applyBorder="1" applyProtection="1">
      <alignment vertical="center"/>
      <protection hidden="1"/>
    </xf>
    <xf numFmtId="0" fontId="12" fillId="2" borderId="24" xfId="0" applyFont="1" applyFill="1" applyBorder="1" applyProtection="1">
      <alignment vertical="center"/>
      <protection hidden="1"/>
    </xf>
    <xf numFmtId="0" fontId="12" fillId="2" borderId="26" xfId="0" applyFont="1" applyFill="1" applyBorder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5" borderId="33" xfId="0" applyFont="1" applyFill="1" applyBorder="1" applyAlignment="1" applyProtection="1">
      <alignment horizontal="center" vertical="center"/>
      <protection hidden="1"/>
    </xf>
    <xf numFmtId="0" fontId="1" fillId="5" borderId="34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5" borderId="38" xfId="0" applyFont="1" applyFill="1" applyBorder="1" applyAlignment="1" applyProtection="1">
      <alignment horizontal="center" vertical="center"/>
      <protection hidden="1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5" borderId="43" xfId="0" applyFont="1" applyFill="1" applyBorder="1" applyAlignment="1" applyProtection="1">
      <alignment horizontal="center" vertical="center"/>
      <protection hidden="1"/>
    </xf>
    <xf numFmtId="0" fontId="1" fillId="5" borderId="44" xfId="0" applyFont="1" applyFill="1" applyBorder="1" applyAlignment="1" applyProtection="1">
      <alignment horizontal="center" vertical="center"/>
      <protection hidden="1"/>
    </xf>
    <xf numFmtId="0" fontId="1" fillId="5" borderId="45" xfId="0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center" vertical="center" shrinkToFit="1"/>
      <protection locked="0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2" borderId="47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48140</xdr:colOff>
      <xdr:row>10</xdr:row>
      <xdr:rowOff>80938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262904" y="2921120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58190</xdr:colOff>
      <xdr:row>5</xdr:row>
      <xdr:rowOff>62350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43760" y="1339970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61647</xdr:colOff>
      <xdr:row>8</xdr:row>
      <xdr:rowOff>138547</xdr:rowOff>
    </xdr:from>
    <xdr:ext cx="720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140867" y="2330567"/>
          <a:ext cx="7200000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製品一覧」を参照の上、記入してください。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56805</xdr:colOff>
      <xdr:row>15</xdr:row>
      <xdr:rowOff>170588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142375" y="5203598"/>
          <a:ext cx="7200000" cy="937776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55" zoomScaleNormal="100" zoomScaleSheetLayoutView="5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40</v>
      </c>
      <c r="AW1" s="84">
        <f>G9</f>
        <v>0</v>
      </c>
      <c r="AX1" s="84"/>
      <c r="AY1" s="84"/>
      <c r="AZ1" s="84"/>
      <c r="BA1" s="84"/>
      <c r="BB1" s="84"/>
      <c r="BC1" s="6"/>
    </row>
    <row r="2" spans="1:55" ht="18.75" customHeight="1" x14ac:dyDescent="0.55000000000000004">
      <c r="AN2" s="7"/>
      <c r="AV2" s="5" t="s">
        <v>41</v>
      </c>
      <c r="AW2" s="84">
        <f>V9</f>
        <v>0</v>
      </c>
      <c r="AX2" s="84"/>
      <c r="AY2" s="84"/>
      <c r="AZ2" s="84"/>
      <c r="BA2" s="84"/>
      <c r="BB2" s="84"/>
      <c r="BC2" s="8" t="s">
        <v>42</v>
      </c>
    </row>
    <row r="3" spans="1:55" ht="30" customHeight="1" x14ac:dyDescent="0.55000000000000004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86"/>
      <c r="AW5" s="86"/>
      <c r="AX5" s="19" t="s">
        <v>3</v>
      </c>
      <c r="AY5" s="86"/>
      <c r="AZ5" s="86"/>
      <c r="BA5" s="87" t="s">
        <v>4</v>
      </c>
      <c r="BB5" s="87"/>
      <c r="BC5" s="87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7" t="s">
        <v>7</v>
      </c>
      <c r="B9" s="57"/>
      <c r="C9" s="57"/>
      <c r="D9" s="57"/>
      <c r="E9" s="57"/>
      <c r="F9" s="57"/>
      <c r="G9" s="58"/>
      <c r="H9" s="59"/>
      <c r="I9" s="59"/>
      <c r="J9" s="59"/>
      <c r="K9" s="59"/>
      <c r="L9" s="59"/>
      <c r="M9" s="59"/>
      <c r="N9" s="60"/>
      <c r="O9" s="61" t="s">
        <v>43</v>
      </c>
      <c r="P9" s="57"/>
      <c r="Q9" s="57"/>
      <c r="R9" s="57"/>
      <c r="S9" s="57"/>
      <c r="T9" s="57"/>
      <c r="U9" s="62"/>
      <c r="V9" s="63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5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7" t="s">
        <v>8</v>
      </c>
      <c r="B11" s="57"/>
      <c r="C11" s="57"/>
      <c r="D11" s="57"/>
      <c r="E11" s="57"/>
      <c r="F11" s="57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60"/>
    </row>
    <row r="12" spans="1:55" ht="15.75" customHeight="1" thickBot="1" x14ac:dyDescent="0.6">
      <c r="A12" s="1"/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6"/>
      <c r="R12" s="26"/>
      <c r="S12" s="26"/>
      <c r="T12" s="26"/>
      <c r="U12" s="41"/>
      <c r="V12" s="41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6" t="s">
        <v>9</v>
      </c>
      <c r="B13" s="66"/>
      <c r="C13" s="66"/>
      <c r="D13" s="66"/>
      <c r="E13" s="66"/>
      <c r="F13" s="67"/>
      <c r="G13" s="68" t="s">
        <v>10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ht="26.15" customHeight="1" thickBot="1" x14ac:dyDescent="0.6">
      <c r="A14" s="66"/>
      <c r="B14" s="66"/>
      <c r="C14" s="66"/>
      <c r="D14" s="66"/>
      <c r="E14" s="66"/>
      <c r="F14" s="67"/>
      <c r="G14" s="70" t="s">
        <v>11</v>
      </c>
      <c r="H14" s="71"/>
      <c r="I14" s="71"/>
      <c r="J14" s="71"/>
      <c r="K14" s="71"/>
      <c r="L14" s="71"/>
      <c r="M14" s="71"/>
      <c r="N14" s="72"/>
      <c r="O14" s="73" t="s">
        <v>12</v>
      </c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6" t="s">
        <v>13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</row>
    <row r="15" spans="1:55" ht="40" customHeight="1" thickBot="1" x14ac:dyDescent="0.6">
      <c r="A15" s="66"/>
      <c r="B15" s="66"/>
      <c r="C15" s="66"/>
      <c r="D15" s="66"/>
      <c r="E15" s="66"/>
      <c r="F15" s="67"/>
      <c r="G15" s="27" t="s">
        <v>14</v>
      </c>
      <c r="H15" s="78" t="s">
        <v>15</v>
      </c>
      <c r="I15" s="78"/>
      <c r="J15" s="78"/>
      <c r="K15" s="78"/>
      <c r="L15" s="78"/>
      <c r="M15" s="78"/>
      <c r="N15" s="79"/>
      <c r="O15" s="28" t="s">
        <v>14</v>
      </c>
      <c r="P15" s="80" t="s">
        <v>16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  <c r="AB15" s="29" t="s">
        <v>14</v>
      </c>
      <c r="AC15" s="80" t="s">
        <v>17</v>
      </c>
      <c r="AD15" s="80"/>
      <c r="AE15" s="80"/>
      <c r="AF15" s="80"/>
      <c r="AG15" s="80"/>
      <c r="AH15" s="82"/>
      <c r="AI15" s="28" t="s">
        <v>14</v>
      </c>
      <c r="AJ15" s="80" t="s">
        <v>18</v>
      </c>
      <c r="AK15" s="80"/>
      <c r="AL15" s="80"/>
      <c r="AM15" s="80"/>
      <c r="AN15" s="80"/>
      <c r="AO15" s="81"/>
      <c r="AP15" s="30" t="s">
        <v>14</v>
      </c>
      <c r="AQ15" s="80" t="s">
        <v>19</v>
      </c>
      <c r="AR15" s="80"/>
      <c r="AS15" s="80"/>
      <c r="AT15" s="80"/>
      <c r="AU15" s="80"/>
      <c r="AV15" s="81"/>
      <c r="AW15" s="30" t="s">
        <v>14</v>
      </c>
      <c r="AX15" s="80" t="s">
        <v>20</v>
      </c>
      <c r="AY15" s="80"/>
      <c r="AZ15" s="80"/>
      <c r="BA15" s="80"/>
      <c r="BB15" s="80"/>
      <c r="BC15" s="83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21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3"/>
    </row>
    <row r="19" spans="1:51" ht="320.14999999999998" customHeight="1" x14ac:dyDescent="0.55000000000000004">
      <c r="A19" s="1"/>
      <c r="B19" s="24"/>
      <c r="C19" s="25"/>
      <c r="D19" s="25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6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sheetProtection algorithmName="SHA-512" hashValue="mrmZzncHKdaCJW2Zh6i5Tig4d+q607+3oSznWL11QpPF1nRe7p4UdqC4E/h/IyBqcvkkt3KueX64gz6hLkP5ww==" saltValue="6CFNVltVWLkXG5AKj5PW0A==" spinCount="100000" sheet="1" scenarios="1"/>
  <mergeCells count="24">
    <mergeCell ref="A11:F11"/>
    <mergeCell ref="G11:BC11"/>
    <mergeCell ref="AW1:BB1"/>
    <mergeCell ref="AW2:BB2"/>
    <mergeCell ref="A3:BC3"/>
    <mergeCell ref="AV5:AW5"/>
    <mergeCell ref="AY5:AZ5"/>
    <mergeCell ref="BA5:BC5"/>
    <mergeCell ref="E18:AY19"/>
    <mergeCell ref="A9:F9"/>
    <mergeCell ref="G9:N9"/>
    <mergeCell ref="O9:U9"/>
    <mergeCell ref="V9:BC9"/>
    <mergeCell ref="A13:F15"/>
    <mergeCell ref="G13:BC13"/>
    <mergeCell ref="G14:N14"/>
    <mergeCell ref="O14:AH14"/>
    <mergeCell ref="AI14:BC14"/>
    <mergeCell ref="H15:N15"/>
    <mergeCell ref="P15:AA15"/>
    <mergeCell ref="AC15:AH15"/>
    <mergeCell ref="AJ15:AO15"/>
    <mergeCell ref="AQ15:AV15"/>
    <mergeCell ref="AX15:BC1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">
    <cfRule type="expression" dxfId="4" priority="1">
      <formula>$G$11=""</formula>
    </cfRule>
  </conditionalFormatting>
  <dataValidations count="2">
    <dataValidation type="list" showInputMessage="1" showErrorMessage="1" sqref="G15 O15 AB15 AI15 AP15 AW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K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3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40</v>
      </c>
      <c r="AV1" s="84" t="str">
        <f>IF('定型様式7｜実績報告確認写真【表紙】'!G9&lt;&gt;"",'定型様式7｜実績報告確認写真【表紙】'!G9,"")</f>
        <v/>
      </c>
      <c r="AW1" s="84"/>
      <c r="AX1" s="84"/>
      <c r="AY1" s="84"/>
      <c r="AZ1" s="84"/>
      <c r="BA1" s="84"/>
      <c r="BB1" s="6"/>
    </row>
    <row r="2" spans="1:63" ht="18.75" customHeight="1" x14ac:dyDescent="0.55000000000000004">
      <c r="AM2" s="7"/>
      <c r="AU2" s="5" t="s">
        <v>41</v>
      </c>
      <c r="AV2" s="84" t="str">
        <f>IF('定型様式7｜実績報告確認写真【表紙】'!V9&lt;&gt;"",'定型様式7｜実績報告確認写真【表紙】'!V9,"")</f>
        <v/>
      </c>
      <c r="AW2" s="84"/>
      <c r="AX2" s="84"/>
      <c r="AY2" s="84"/>
      <c r="AZ2" s="84"/>
      <c r="BA2" s="84"/>
      <c r="BB2" s="8" t="s">
        <v>42</v>
      </c>
    </row>
    <row r="3" spans="1:63" ht="30" customHeight="1" x14ac:dyDescent="0.55000000000000004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63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3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86"/>
      <c r="AV5" s="86"/>
      <c r="AW5" s="19" t="s">
        <v>3</v>
      </c>
      <c r="AX5" s="86"/>
      <c r="AY5" s="86"/>
      <c r="AZ5" s="87" t="s">
        <v>4</v>
      </c>
      <c r="BA5" s="87"/>
      <c r="BB5" s="87"/>
    </row>
    <row r="6" spans="1:63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3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3" ht="24" customHeight="1" thickBot="1" x14ac:dyDescent="0.6">
      <c r="A8" s="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4"/>
      <c r="S8" s="44"/>
      <c r="T8" s="44"/>
      <c r="U8" s="43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45"/>
      <c r="AZ8" s="45"/>
      <c r="BA8" s="45"/>
      <c r="BB8" s="45"/>
    </row>
    <row r="9" spans="1:63" ht="32.15" customHeight="1" x14ac:dyDescent="0.55000000000000004">
      <c r="A9" s="88" t="s">
        <v>23</v>
      </c>
      <c r="B9" s="89"/>
      <c r="C9" s="89"/>
      <c r="D9" s="89"/>
      <c r="E9" s="89"/>
      <c r="F9" s="90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3"/>
      <c r="AA9" s="46"/>
      <c r="AB9" s="44"/>
      <c r="AC9" s="88" t="s">
        <v>23</v>
      </c>
      <c r="AD9" s="89"/>
      <c r="AE9" s="89"/>
      <c r="AF9" s="89"/>
      <c r="AG9" s="89"/>
      <c r="AH9" s="90"/>
      <c r="AI9" s="91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/>
    </row>
    <row r="10" spans="1:63" ht="32.15" customHeight="1" x14ac:dyDescent="0.55000000000000004">
      <c r="A10" s="94" t="s">
        <v>24</v>
      </c>
      <c r="B10" s="95"/>
      <c r="C10" s="95"/>
      <c r="D10" s="95"/>
      <c r="E10" s="95"/>
      <c r="F10" s="96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46"/>
      <c r="AB10" s="44"/>
      <c r="AC10" s="94" t="s">
        <v>24</v>
      </c>
      <c r="AD10" s="95"/>
      <c r="AE10" s="95"/>
      <c r="AF10" s="95"/>
      <c r="AG10" s="95"/>
      <c r="AH10" s="96"/>
      <c r="AI10" s="97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E10" s="47" t="s">
        <v>25</v>
      </c>
      <c r="BF10" s="47" t="s">
        <v>26</v>
      </c>
      <c r="BG10" s="47" t="s">
        <v>27</v>
      </c>
      <c r="BH10" s="47" t="s">
        <v>28</v>
      </c>
      <c r="BI10" s="47" t="s">
        <v>29</v>
      </c>
      <c r="BJ10" s="47" t="s">
        <v>44</v>
      </c>
      <c r="BK10" s="4" t="s">
        <v>45</v>
      </c>
    </row>
    <row r="11" spans="1:63" ht="32.15" customHeight="1" x14ac:dyDescent="0.55000000000000004">
      <c r="A11" s="94" t="str">
        <f>IF(OR($G$10=$BF$10,$G$10=$BG$10),"改修工法","施工部位")</f>
        <v>施工部位</v>
      </c>
      <c r="B11" s="95"/>
      <c r="C11" s="95"/>
      <c r="D11" s="95"/>
      <c r="E11" s="95"/>
      <c r="F11" s="96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/>
      <c r="AA11" s="46"/>
      <c r="AB11" s="44"/>
      <c r="AC11" s="94" t="str">
        <f>IF(OR($AI$10=$BF$10,$AI$10=$BG$10),"改修工法","施工部位")</f>
        <v>施工部位</v>
      </c>
      <c r="AD11" s="95"/>
      <c r="AE11" s="95"/>
      <c r="AF11" s="95"/>
      <c r="AG11" s="95"/>
      <c r="AH11" s="96"/>
      <c r="AI11" s="97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9"/>
      <c r="BE11" s="47" t="s">
        <v>20</v>
      </c>
      <c r="BF11" s="47" t="s">
        <v>30</v>
      </c>
      <c r="BG11" s="47" t="s">
        <v>15</v>
      </c>
      <c r="BH11" s="47"/>
      <c r="BI11" s="47"/>
    </row>
    <row r="12" spans="1:63" ht="32.15" customHeight="1" x14ac:dyDescent="0.55000000000000004">
      <c r="A12" s="94" t="str">
        <f>IF($G$10=$BH$10,"パッケージ型番","製品名")</f>
        <v>製品名</v>
      </c>
      <c r="B12" s="95"/>
      <c r="C12" s="95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  <c r="AA12" s="46"/>
      <c r="AB12" s="44"/>
      <c r="AC12" s="94" t="str">
        <f>IF($AI$10=$BH$10,"パッケージ型番","製品名")</f>
        <v>製品名</v>
      </c>
      <c r="AD12" s="95"/>
      <c r="AE12" s="95"/>
      <c r="AF12" s="95"/>
      <c r="AG12" s="95"/>
      <c r="AH12" s="96"/>
      <c r="AI12" s="97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9"/>
      <c r="BE12" s="47" t="s">
        <v>31</v>
      </c>
      <c r="BF12" s="47" t="s">
        <v>32</v>
      </c>
      <c r="BG12" s="47"/>
      <c r="BH12" s="47"/>
      <c r="BI12" s="47"/>
    </row>
    <row r="13" spans="1:63" ht="32.15" customHeight="1" thickBot="1" x14ac:dyDescent="0.6">
      <c r="A13" s="100" t="s">
        <v>33</v>
      </c>
      <c r="B13" s="101"/>
      <c r="C13" s="101"/>
      <c r="D13" s="101"/>
      <c r="E13" s="101"/>
      <c r="F13" s="102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48"/>
      <c r="AB13" s="1"/>
      <c r="AC13" s="100" t="s">
        <v>33</v>
      </c>
      <c r="AD13" s="101"/>
      <c r="AE13" s="101"/>
      <c r="AF13" s="101"/>
      <c r="AG13" s="101"/>
      <c r="AH13" s="102"/>
      <c r="AI13" s="103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5"/>
      <c r="BE13" s="47" t="s">
        <v>34</v>
      </c>
      <c r="BF13" s="47" t="s">
        <v>35</v>
      </c>
      <c r="BG13" s="47"/>
      <c r="BH13" s="47"/>
      <c r="BI13" s="47"/>
    </row>
    <row r="14" spans="1:63" ht="40" customHeight="1" x14ac:dyDescent="0.55000000000000004">
      <c r="A14" s="1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"/>
      <c r="R14" s="1"/>
      <c r="S14" s="1"/>
      <c r="T14" s="1"/>
      <c r="U14" s="50"/>
      <c r="V14" s="50"/>
      <c r="W14" s="1"/>
      <c r="X14" s="1"/>
      <c r="Y14" s="1"/>
      <c r="Z14" s="1"/>
      <c r="AA14" s="4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5"/>
      <c r="AY14" s="45"/>
      <c r="AZ14" s="45"/>
      <c r="BA14" s="45"/>
      <c r="BB14" s="45"/>
    </row>
    <row r="15" spans="1:63" ht="24" customHeight="1" x14ac:dyDescent="0.55000000000000004">
      <c r="A15" s="106" t="s">
        <v>36</v>
      </c>
      <c r="B15" s="106"/>
      <c r="C15" s="106"/>
      <c r="D15" s="106"/>
      <c r="E15" s="106"/>
      <c r="F15" s="106"/>
      <c r="G15" s="106"/>
      <c r="H15" s="106"/>
      <c r="I15" s="1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"/>
      <c r="AA15" s="48"/>
      <c r="AB15" s="1"/>
      <c r="AC15" s="106" t="s">
        <v>36</v>
      </c>
      <c r="AD15" s="106"/>
      <c r="AE15" s="106"/>
      <c r="AF15" s="106"/>
      <c r="AG15" s="106"/>
      <c r="AH15" s="106"/>
      <c r="AI15" s="106"/>
      <c r="AJ15" s="106"/>
      <c r="AK15" s="1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"/>
    </row>
    <row r="16" spans="1:63" ht="38.15" customHeight="1" x14ac:dyDescent="0.55000000000000004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48"/>
      <c r="AB16" s="1"/>
      <c r="AC16" s="108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0"/>
    </row>
    <row r="17" spans="1:54" ht="38.15" customHeight="1" x14ac:dyDescent="0.55000000000000004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3"/>
      <c r="AA17" s="48"/>
      <c r="AB17" s="1"/>
      <c r="AC17" s="111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3"/>
    </row>
    <row r="18" spans="1:54" ht="38.15" customHeight="1" x14ac:dyDescent="0.55000000000000004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3"/>
      <c r="AA18" s="48"/>
      <c r="AB18" s="1"/>
      <c r="AC18" s="111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3"/>
    </row>
    <row r="19" spans="1:54" ht="38.15" customHeight="1" x14ac:dyDescent="0.55000000000000004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  <c r="AA19" s="48"/>
      <c r="AB19" s="1"/>
      <c r="AC19" s="111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3"/>
    </row>
    <row r="20" spans="1:54" ht="38.15" customHeight="1" x14ac:dyDescent="0.55000000000000004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3"/>
      <c r="AA20" s="48"/>
      <c r="AB20" s="1"/>
      <c r="AC20" s="111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3"/>
    </row>
    <row r="21" spans="1:54" ht="38.15" customHeight="1" x14ac:dyDescent="0.55000000000000004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  <c r="AA21" s="48"/>
      <c r="AB21" s="1"/>
      <c r="AC21" s="111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3"/>
    </row>
    <row r="22" spans="1:54" ht="38.15" customHeight="1" x14ac:dyDescent="0.55000000000000004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  <c r="AA22" s="48"/>
      <c r="AB22" s="1"/>
      <c r="AC22" s="111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</row>
    <row r="23" spans="1:54" ht="38.15" customHeight="1" x14ac:dyDescent="0.5500000000000000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48"/>
      <c r="AB23" s="1"/>
      <c r="AC23" s="111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</row>
    <row r="24" spans="1:54" ht="38.15" customHeight="1" x14ac:dyDescent="0.55000000000000004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3"/>
      <c r="AA24" s="48"/>
      <c r="AB24" s="1"/>
      <c r="AC24" s="111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3"/>
    </row>
    <row r="25" spans="1:54" ht="38.15" customHeight="1" x14ac:dyDescent="0.55000000000000004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/>
      <c r="AA25" s="48"/>
      <c r="AB25" s="1"/>
      <c r="AC25" s="114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</row>
    <row r="26" spans="1:54" ht="24" customHeight="1" x14ac:dyDescent="0.55000000000000004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8"/>
      <c r="AB26" s="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ht="24" customHeight="1" x14ac:dyDescent="0.55000000000000004">
      <c r="A27" s="106" t="s">
        <v>37</v>
      </c>
      <c r="B27" s="106"/>
      <c r="C27" s="106"/>
      <c r="D27" s="106"/>
      <c r="E27" s="106"/>
      <c r="F27" s="106"/>
      <c r="G27" s="106"/>
      <c r="H27" s="106"/>
      <c r="I27" s="1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"/>
      <c r="AA27" s="48"/>
      <c r="AB27" s="1"/>
      <c r="AC27" s="106" t="s">
        <v>38</v>
      </c>
      <c r="AD27" s="106"/>
      <c r="AE27" s="106"/>
      <c r="AF27" s="106"/>
      <c r="AG27" s="106"/>
      <c r="AH27" s="106"/>
      <c r="AI27" s="106"/>
      <c r="AJ27" s="106"/>
      <c r="AK27" s="1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"/>
    </row>
    <row r="28" spans="1:54" ht="38.15" customHeight="1" x14ac:dyDescent="0.55000000000000004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  <c r="AA28" s="48"/>
      <c r="AB28" s="1"/>
      <c r="AC28" s="108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0"/>
    </row>
    <row r="29" spans="1:54" ht="38.15" customHeight="1" x14ac:dyDescent="0.55000000000000004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3"/>
      <c r="AA29" s="48"/>
      <c r="AB29" s="1"/>
      <c r="AC29" s="111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3"/>
    </row>
    <row r="30" spans="1:54" ht="38.15" customHeight="1" x14ac:dyDescent="0.55000000000000004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3"/>
      <c r="AA30" s="48"/>
      <c r="AB30" s="1"/>
      <c r="AC30" s="111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3"/>
    </row>
    <row r="31" spans="1:54" ht="38.15" customHeight="1" x14ac:dyDescent="0.55000000000000004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3"/>
      <c r="AA31" s="48"/>
      <c r="AB31" s="1"/>
      <c r="AC31" s="111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3"/>
    </row>
    <row r="32" spans="1:54" ht="38.15" customHeight="1" x14ac:dyDescent="0.55000000000000004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3"/>
      <c r="AA32" s="48"/>
      <c r="AB32" s="1"/>
      <c r="AC32" s="111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</row>
    <row r="33" spans="1:54" ht="38.15" customHeight="1" x14ac:dyDescent="0.55000000000000004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3"/>
      <c r="AA33" s="48"/>
      <c r="AB33" s="1"/>
      <c r="AC33" s="111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/>
    </row>
    <row r="34" spans="1:54" ht="38.15" customHeight="1" x14ac:dyDescent="0.55000000000000004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3"/>
      <c r="AA34" s="48"/>
      <c r="AB34" s="1"/>
      <c r="AC34" s="111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</row>
    <row r="35" spans="1:54" ht="38.15" customHeight="1" x14ac:dyDescent="0.55000000000000004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48"/>
      <c r="AB35" s="1"/>
      <c r="AC35" s="111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3"/>
    </row>
    <row r="36" spans="1:54" ht="38.15" customHeight="1" x14ac:dyDescent="0.55000000000000004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3"/>
      <c r="AA36" s="48"/>
      <c r="AB36" s="1"/>
      <c r="AC36" s="111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3"/>
    </row>
    <row r="37" spans="1:54" ht="38.15" customHeight="1" x14ac:dyDescent="0.55000000000000004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6"/>
      <c r="AA37" s="48"/>
      <c r="AB37" s="1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6"/>
    </row>
    <row r="38" spans="1:54" ht="24" customHeight="1" x14ac:dyDescent="0.5500000000000000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8"/>
      <c r="AB38" s="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ht="24" customHeight="1" x14ac:dyDescent="0.55000000000000004">
      <c r="A39" s="106" t="str">
        <f>IF(G10="","【　　　　　】",IF(G10="断熱材","【納入製品・その他】","【その他】"))</f>
        <v>【　　　　　】</v>
      </c>
      <c r="B39" s="106"/>
      <c r="C39" s="106"/>
      <c r="D39" s="106"/>
      <c r="E39" s="106"/>
      <c r="F39" s="106"/>
      <c r="G39" s="106"/>
      <c r="H39" s="106"/>
      <c r="I39" s="1" t="s">
        <v>22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" t="s">
        <v>39</v>
      </c>
      <c r="AA39" s="48"/>
      <c r="AB39" s="1"/>
      <c r="AC39" s="106" t="str">
        <f>IF(AI10="","【　　　　　】",IF(AI10="断熱材","【納入製品・その他】","【その他】"))</f>
        <v>【　　　　　】</v>
      </c>
      <c r="AD39" s="106"/>
      <c r="AE39" s="106"/>
      <c r="AF39" s="106"/>
      <c r="AG39" s="106"/>
      <c r="AH39" s="106"/>
      <c r="AI39" s="106"/>
      <c r="AJ39" s="106"/>
      <c r="AK39" s="1" t="s">
        <v>22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" t="s">
        <v>39</v>
      </c>
    </row>
    <row r="40" spans="1:54" ht="38.15" customHeight="1" x14ac:dyDescent="0.55000000000000004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/>
      <c r="AA40" s="48"/>
      <c r="AB40" s="1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10"/>
    </row>
    <row r="41" spans="1:54" ht="38.15" customHeight="1" x14ac:dyDescent="0.55000000000000004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3"/>
      <c r="AA41" s="48"/>
      <c r="AB41" s="1"/>
      <c r="AC41" s="111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</row>
    <row r="42" spans="1:54" ht="38.15" customHeight="1" x14ac:dyDescent="0.55000000000000004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48"/>
      <c r="AB42" s="1"/>
      <c r="AC42" s="111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</row>
    <row r="43" spans="1:54" ht="38.15" customHeight="1" x14ac:dyDescent="0.55000000000000004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48"/>
      <c r="AB43" s="1"/>
      <c r="AC43" s="111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</row>
    <row r="44" spans="1:54" ht="38.15" customHeight="1" x14ac:dyDescent="0.55000000000000004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48"/>
      <c r="AB44" s="1"/>
      <c r="AC44" s="111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</row>
    <row r="45" spans="1:54" ht="38.15" customHeight="1" x14ac:dyDescent="0.55000000000000004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48"/>
      <c r="AB45" s="1"/>
      <c r="AC45" s="111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</row>
    <row r="46" spans="1:54" ht="38.15" customHeight="1" x14ac:dyDescent="0.55000000000000004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48"/>
      <c r="AB46" s="1"/>
      <c r="AC46" s="111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</row>
    <row r="47" spans="1:54" ht="38.15" customHeight="1" x14ac:dyDescent="0.55000000000000004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48"/>
      <c r="AB47" s="1"/>
      <c r="AC47" s="111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3"/>
    </row>
    <row r="48" spans="1:54" ht="38.15" customHeight="1" x14ac:dyDescent="0.55000000000000004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48"/>
      <c r="AB48" s="1"/>
      <c r="AC48" s="111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3"/>
    </row>
    <row r="49" spans="1:58" ht="38.15" customHeight="1" x14ac:dyDescent="0.55000000000000004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/>
      <c r="AA49" s="48"/>
      <c r="AB49" s="1"/>
      <c r="AC49" s="114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6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sheetProtection algorithmName="SHA-512" hashValue="ckJk3YtJqER7uS+TAW6wsqP83YMP+92pQoxvjh7hQ37HevBC9fWlMopN8hMjXqDoYJwgGGw8A0e3btVCkQW5eg==" saltValue="fbuq7Z12xKlYyXc2ednknQ==" spinCount="100000" sheet="1" scenarios="1"/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4">
      <formula>OR($G$10=$BH$10,$G$10=$BI$10,$G$10=$BJ$10,$G$10=$BK$10)</formula>
    </cfRule>
  </conditionalFormatting>
  <conditionalFormatting sqref="G13:Z13">
    <cfRule type="expression" dxfId="2" priority="3">
      <formula>OR($G$10=$BE$10,$G$10=$BH$10,$G$10=$BI$10,$G$10=$BJ$10,$G$10=$BK$10)</formula>
    </cfRule>
  </conditionalFormatting>
  <conditionalFormatting sqref="AI11:BB11">
    <cfRule type="expression" dxfId="1" priority="2">
      <formula>OR($AI$10=$BH$10,$AI$10=$BI$10,$AI$10=$BJ$10,$AI$10=$BK$10)</formula>
    </cfRule>
  </conditionalFormatting>
  <conditionalFormatting sqref="AI13:BB13">
    <cfRule type="expression" dxfId="0" priority="1">
      <formula>OR($AI$10=$BE$10,$AI$10=$BH$10,$AI$10=$BI$10,$AI$10=$BJ$10,$AI$10=$BK$10)</formula>
    </cfRule>
  </conditionalFormatting>
  <dataValidations count="3">
    <dataValidation type="list" allowBlank="1" showInputMessage="1" showErrorMessage="1" sqref="G11:Z11 AI11:BB11" xr:uid="{F00C3657-DBA2-4F21-8644-4B2E6F411215}">
      <formula1>INDIRECT(G10)</formula1>
    </dataValidation>
    <dataValidation imeMode="disabled" allowBlank="1" showInputMessage="1" showErrorMessage="1" sqref="AU5:AV5 AX5:AY5" xr:uid="{FC471597-DAF6-4C4E-A8E7-CAB9C10C2506}"/>
    <dataValidation type="list" allowBlank="1" showInputMessage="1" showErrorMessage="1" sqref="G10:Z10 AI10:BB10" xr:uid="{F614FD4C-CDCA-46AF-93E3-B1D91F31FBB0}">
      <formula1>"断熱材,窓,ガラス,蓄電システム,蓄熱設備,熱交換型換気設備,空調設備（エアコン）"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HNPC2128</dc:creator>
  <cp:lastModifiedBy>HNPC2128</cp:lastModifiedBy>
  <cp:lastPrinted>2021-11-18T02:28:25Z</cp:lastPrinted>
  <dcterms:created xsi:type="dcterms:W3CDTF">2021-11-12T07:13:08Z</dcterms:created>
  <dcterms:modified xsi:type="dcterms:W3CDTF">2022-02-08T06:11:49Z</dcterms:modified>
</cp:coreProperties>
</file>