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defaultThemeVersion="124226"/>
  <mc:AlternateContent xmlns:mc="http://schemas.openxmlformats.org/markup-compatibility/2006">
    <mc:Choice Requires="x15">
      <x15ac:absPath xmlns:x15ac="http://schemas.microsoft.com/office/spreadsheetml/2010/11/ac" url="\\192.168.1.160\disk1\補助HP\danref\doc\"/>
    </mc:Choice>
  </mc:AlternateContent>
  <xr:revisionPtr revIDLastSave="0" documentId="13_ncr:1_{3AD92EA4-278F-4766-AF15-5D11A8335A37}" xr6:coauthVersionLast="47" xr6:coauthVersionMax="47" xr10:uidLastSave="{00000000-0000-0000-0000-000000000000}"/>
  <bookViews>
    <workbookView xWindow="-110" yWindow="-110" windowWidth="19420" windowHeight="10300" tabRatio="961" firstSheet="1" activeTab="2" xr2:uid="{00000000-000D-0000-FFFF-FFFF00000000}"/>
  </bookViews>
  <sheets>
    <sheet name="串刺用【先頭】" sheetId="98" state="hidden" r:id="rId1"/>
    <sheet name="完了（居間だけ集個）" sheetId="107" r:id="rId2"/>
    <sheet name="様式第8｜完了実績報告書" sheetId="88" r:id="rId3"/>
    <sheet name="定型様式5｜総括表" sheetId="73" r:id="rId4"/>
    <sheet name="定型様式6｜明細書【窓】 " sheetId="106" r:id="rId5"/>
    <sheet name="定型様式6｜明細書【玄関ドア】" sheetId="105" r:id="rId6"/>
    <sheet name="定型様式6｜明細書【設備】" sheetId="95" r:id="rId7"/>
    <sheet name="様式第12｜精算払請求書" sheetId="104" r:id="rId8"/>
    <sheet name="串刺用【末尾】" sheetId="99" state="hidden" r:id="rId9"/>
  </sheets>
  <definedNames>
    <definedName name="_xlnm.Print_Area" localSheetId="3">'定型様式5｜総括表'!$A$1:$BD$31</definedName>
    <definedName name="_xlnm.Print_Area" localSheetId="5">'定型様式6｜明細書【玄関ドア】'!$A$1:$BC$43</definedName>
    <definedName name="_xlnm.Print_Area" localSheetId="6">'定型様式6｜明細書【設備】'!$A$1:$BC$19</definedName>
    <definedName name="_xlnm.Print_Area" localSheetId="4">'定型様式6｜明細書【窓】 '!$A$1:$BC$63</definedName>
    <definedName name="_xlnm.Print_Area" localSheetId="7">'様式第12｜精算払請求書'!$A$1:$CN$78</definedName>
    <definedName name="_xlnm.Print_Area" localSheetId="2">'様式第8｜完了実績報告書'!$A$1:$CN$87</definedName>
    <definedName name="ガラス" localSheetId="4">#REF!</definedName>
    <definedName name="ガラス">#REF!</definedName>
    <definedName name="使用製品" localSheetId="4">#REF!</definedName>
    <definedName name="使用製品">#REF!</definedName>
    <definedName name="窓" localSheetId="4">#REF!</definedName>
    <definedName name="窓">#REF!</definedName>
    <definedName name="断熱材" localSheetId="4">#REF!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1" i="73" l="1"/>
  <c r="AK42" i="106"/>
  <c r="AK43" i="106"/>
  <c r="AK44" i="106"/>
  <c r="AK45" i="106"/>
  <c r="AK46" i="106"/>
  <c r="AK47" i="106"/>
  <c r="AK48" i="106"/>
  <c r="AK49" i="106"/>
  <c r="AK50" i="106"/>
  <c r="AK51" i="106"/>
  <c r="AK52" i="106"/>
  <c r="AK53" i="106"/>
  <c r="AK54" i="106"/>
  <c r="AK55" i="106"/>
  <c r="AK41" i="106"/>
  <c r="AK17" i="106"/>
  <c r="AK18" i="106"/>
  <c r="AK19" i="106"/>
  <c r="AK20" i="106"/>
  <c r="AK21" i="106"/>
  <c r="AK22" i="106"/>
  <c r="AK23" i="106"/>
  <c r="AK24" i="106"/>
  <c r="AK25" i="106"/>
  <c r="AK26" i="106"/>
  <c r="AK27" i="106"/>
  <c r="AK28" i="106"/>
  <c r="AK29" i="106"/>
  <c r="AK30" i="106"/>
  <c r="AK16" i="106"/>
  <c r="AW2" i="106"/>
  <c r="AX2" i="73"/>
  <c r="AW1" i="106"/>
  <c r="AX1" i="73"/>
  <c r="AW56" i="106" l="1"/>
  <c r="AT55" i="106"/>
  <c r="AZ55" i="106" s="1"/>
  <c r="AZ54" i="106"/>
  <c r="AT54" i="106"/>
  <c r="AZ53" i="106"/>
  <c r="AT53" i="106"/>
  <c r="AT52" i="106"/>
  <c r="AZ52" i="106" s="1"/>
  <c r="AT51" i="106"/>
  <c r="AZ51" i="106" s="1"/>
  <c r="AZ50" i="106"/>
  <c r="AT50" i="106"/>
  <c r="AT49" i="106"/>
  <c r="AZ49" i="106" s="1"/>
  <c r="AT48" i="106"/>
  <c r="AZ48" i="106" s="1"/>
  <c r="AT47" i="106"/>
  <c r="AZ47" i="106" s="1"/>
  <c r="AZ46" i="106"/>
  <c r="AT46" i="106"/>
  <c r="AZ45" i="106"/>
  <c r="AT45" i="106"/>
  <c r="AT44" i="106"/>
  <c r="AZ44" i="106" s="1"/>
  <c r="AT43" i="106"/>
  <c r="AZ43" i="106" s="1"/>
  <c r="AZ42" i="106"/>
  <c r="AT42" i="106"/>
  <c r="AT41" i="106"/>
  <c r="AZ41" i="106" s="1"/>
  <c r="Q35" i="106"/>
  <c r="AW31" i="106"/>
  <c r="AT30" i="106"/>
  <c r="AZ30" i="106" s="1"/>
  <c r="AZ29" i="106"/>
  <c r="AT29" i="106"/>
  <c r="AZ28" i="106"/>
  <c r="AT28" i="106"/>
  <c r="AT27" i="106"/>
  <c r="AZ27" i="106" s="1"/>
  <c r="AT26" i="106"/>
  <c r="AZ26" i="106" s="1"/>
  <c r="AZ25" i="106"/>
  <c r="AT25" i="106"/>
  <c r="AT24" i="106"/>
  <c r="AZ24" i="106" s="1"/>
  <c r="AT23" i="106"/>
  <c r="AZ23" i="106" s="1"/>
  <c r="AT22" i="106"/>
  <c r="AZ22" i="106" s="1"/>
  <c r="AZ21" i="106"/>
  <c r="AT21" i="106"/>
  <c r="AZ20" i="106"/>
  <c r="AT20" i="106"/>
  <c r="AT19" i="106"/>
  <c r="AZ19" i="106" s="1"/>
  <c r="AT18" i="106"/>
  <c r="AZ18" i="106" s="1"/>
  <c r="AZ17" i="106"/>
  <c r="AT17" i="106"/>
  <c r="AT16" i="106"/>
  <c r="AZ16" i="106" s="1"/>
  <c r="AZ31" i="106" s="1"/>
  <c r="I61" i="106" s="1"/>
  <c r="Z61" i="106" s="1"/>
  <c r="AO61" i="106" s="1"/>
  <c r="Q10" i="106"/>
  <c r="AZ56" i="106" l="1"/>
  <c r="I62" i="106" s="1"/>
  <c r="Z62" i="106" s="1"/>
  <c r="AO62" i="106" s="1"/>
  <c r="AO63" i="106" s="1"/>
  <c r="A151" i="106" s="1"/>
  <c r="BC2" i="105" l="1"/>
  <c r="AW2" i="105"/>
  <c r="AW1" i="105"/>
  <c r="AV2" i="105"/>
  <c r="AV1" i="105"/>
  <c r="AT14" i="105"/>
  <c r="AO19" i="105" s="1"/>
  <c r="A153" i="105" l="1"/>
  <c r="BX44" i="104"/>
  <c r="AV1" i="95"/>
  <c r="BX48" i="88"/>
  <c r="BQ32" i="104"/>
  <c r="BD49" i="104" s="1"/>
  <c r="BF32" i="104"/>
  <c r="AU49" i="104" s="1"/>
  <c r="W32" i="104"/>
  <c r="O32" i="104"/>
  <c r="H32" i="104"/>
  <c r="BR2" i="104"/>
  <c r="V14" i="73" l="1"/>
  <c r="AG51" i="104"/>
  <c r="BD15" i="104"/>
  <c r="AG50" i="104"/>
  <c r="BD14" i="104"/>
  <c r="CA2" i="104" l="1"/>
  <c r="BD13" i="104"/>
  <c r="BD12" i="104"/>
  <c r="BL12" i="104"/>
  <c r="BK11" i="104"/>
  <c r="BD11" i="104"/>
  <c r="AW2" i="95"/>
  <c r="AW1" i="95"/>
  <c r="BY44" i="104" l="1"/>
  <c r="BX45" i="104"/>
  <c r="AT15" i="95" l="1"/>
  <c r="BC2" i="95"/>
  <c r="AV2" i="95"/>
  <c r="AB19" i="95" l="1"/>
  <c r="AO19" i="95" s="1"/>
  <c r="A154" i="95" s="1"/>
  <c r="V22" i="73" s="1"/>
  <c r="CA3" i="88"/>
  <c r="BY48" i="88"/>
  <c r="BX49" i="88"/>
  <c r="V23" i="73" l="1"/>
  <c r="BY45" i="104"/>
  <c r="BY49" i="88"/>
  <c r="AW2" i="73"/>
  <c r="L53" i="88" l="1"/>
  <c r="BD2" i="73" l="1"/>
  <c r="V13" i="73" l="1"/>
  <c r="V15" i="73" l="1"/>
  <c r="V16" i="73" s="1"/>
  <c r="V17" i="73" s="1"/>
  <c r="V24" i="73" l="1"/>
  <c r="V26" i="73" l="1"/>
  <c r="AN28" i="73" s="1"/>
  <c r="Y63" i="88" l="1"/>
  <c r="Y56" i="10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D990A700-5E03-46BE-8B86-4F9F78116DF8}">
      <text>
        <r>
          <rPr>
            <sz val="16"/>
            <color indexed="81"/>
            <rFont val="MS P ゴシック"/>
            <family val="3"/>
            <charset val="128"/>
          </rPr>
          <t>使用する製品の中空層の厚さを必ず確認の上、チェックをしてください。</t>
        </r>
      </text>
    </comment>
    <comment ref="AM37" authorId="0" shapeId="0" xr:uid="{A997FDA6-E362-4298-B634-AFD39846DD2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<sst xmlns="http://schemas.openxmlformats.org/spreadsheetml/2006/main" count="442" uniqueCount="267">
  <si>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</si>
  <si>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</si>
  <si>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</si>
  <si>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</si>
  <si>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</si>
  <si>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</si>
  <si>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</si>
  <si>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</si>
  <si>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t>
    <phoneticPr fontId="3"/>
  </si>
  <si>
    <t>高さ（H)</t>
    <rPh sb="0" eb="1">
      <t>タカ</t>
    </rPh>
    <phoneticPr fontId="3"/>
  </si>
  <si>
    <t>計</t>
    <rPh sb="0" eb="1">
      <t>ケイ</t>
    </rPh>
    <phoneticPr fontId="3"/>
  </si>
  <si>
    <t>㎡</t>
    <phoneticPr fontId="3"/>
  </si>
  <si>
    <t>面積（㎡）
(ａ)</t>
    <rPh sb="0" eb="2">
      <t>メンセキ</t>
    </rPh>
    <phoneticPr fontId="3"/>
  </si>
  <si>
    <t>面積計
(ａ)×(ｂ)</t>
    <rPh sb="0" eb="2">
      <t>メンセキ</t>
    </rPh>
    <rPh sb="2" eb="3">
      <t>ケイ</t>
    </rPh>
    <phoneticPr fontId="3"/>
  </si>
  <si>
    <t>窓サイズ（mm）</t>
    <rPh sb="0" eb="1">
      <t>マド</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</si>
  <si>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</si>
  <si>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</si>
  <si>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</si>
  <si>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</si>
  <si>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</si>
  <si>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</si>
  <si>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</si>
  <si>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</si>
  <si>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</si>
  <si>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</si>
  <si>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</si>
  <si>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</si>
  <si>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</si>
  <si>
    <t>総括表</t>
    <rPh sb="0" eb="1">
      <t>ソウ</t>
    </rPh>
    <rPh sb="1" eb="2">
      <t>カツ</t>
    </rPh>
    <rPh sb="2" eb="3">
      <t>ヒョウ</t>
    </rPh>
    <phoneticPr fontId="3"/>
  </si>
  <si>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</si>
  <si>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</si>
  <si>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</si>
  <si>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</si>
  <si>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</si>
  <si>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</si>
  <si>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</si>
  <si>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平面図の
窓番号</t>
    <rPh sb="0" eb="3">
      <t>ヘイメンズ</t>
    </rPh>
    <rPh sb="5" eb="6">
      <t>マド</t>
    </rPh>
    <rPh sb="6" eb="8">
      <t>バンゴウ</t>
    </rPh>
    <phoneticPr fontId="3"/>
  </si>
  <si>
    <t>改修工法</t>
    <rPh sb="0" eb="2">
      <t>カイシュウ</t>
    </rPh>
    <rPh sb="2" eb="4">
      <t>コウホウ</t>
    </rPh>
    <phoneticPr fontId="3"/>
  </si>
  <si>
    <t>天井</t>
    <rPh sb="0" eb="2">
      <t>テンジョウ</t>
    </rPh>
    <phoneticPr fontId="3"/>
  </si>
  <si>
    <t>外壁</t>
    <rPh sb="0" eb="2">
      <t>ガイヘキ</t>
    </rPh>
    <phoneticPr fontId="3"/>
  </si>
  <si>
    <t>床</t>
    <rPh sb="0" eb="1">
      <t>ユカ</t>
    </rPh>
    <phoneticPr fontId="3"/>
  </si>
  <si>
    <t>補助単価（円）</t>
    <rPh sb="0" eb="2">
      <t>ホジョ</t>
    </rPh>
    <rPh sb="2" eb="4">
      <t>タンカ</t>
    </rPh>
    <rPh sb="5" eb="6">
      <t>エン</t>
    </rPh>
    <phoneticPr fontId="3"/>
  </si>
  <si>
    <t>地域1～3</t>
    <rPh sb="0" eb="2">
      <t>チイキ</t>
    </rPh>
    <phoneticPr fontId="3"/>
  </si>
  <si>
    <t>地域4～8</t>
    <rPh sb="0" eb="2">
      <t>チイキ</t>
    </rPh>
    <phoneticPr fontId="3"/>
  </si>
  <si>
    <t>窓数
(ｂ)</t>
    <rPh sb="0" eb="1">
      <t>マド</t>
    </rPh>
    <rPh sb="1" eb="2">
      <t>スウ</t>
    </rPh>
    <phoneticPr fontId="3"/>
  </si>
  <si>
    <t>グレード</t>
    <phoneticPr fontId="3"/>
  </si>
  <si>
    <t>ｘ</t>
    <phoneticPr fontId="3"/>
  </si>
  <si>
    <t>合計</t>
    <rPh sb="0" eb="2">
      <t>ゴウケイ</t>
    </rPh>
    <phoneticPr fontId="3"/>
  </si>
  <si>
    <t/>
  </si>
  <si>
    <t>／</t>
    <phoneticPr fontId="3"/>
  </si>
  <si>
    <t>ページ）</t>
    <phoneticPr fontId="3"/>
  </si>
  <si>
    <t>補助対象経費の合計（円）</t>
    <rPh sb="10" eb="11">
      <t>エン</t>
    </rPh>
    <phoneticPr fontId="23"/>
  </si>
  <si>
    <t>建材名</t>
    <rPh sb="0" eb="2">
      <t>ケンザイ</t>
    </rPh>
    <rPh sb="2" eb="3">
      <t>メイ</t>
    </rPh>
    <phoneticPr fontId="3"/>
  </si>
  <si>
    <t>＜補助対象経費の算出＞</t>
    <rPh sb="8" eb="10">
      <t>サンシュツ</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</si>
  <si>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</si>
  <si>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</si>
  <si>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（ふりがな）</t>
    <phoneticPr fontId="3"/>
  </si>
  <si>
    <t xml:space="preserve"> 円（税抜)</t>
    <phoneticPr fontId="3"/>
  </si>
  <si>
    <t>（</t>
    <phoneticPr fontId="3"/>
  </si>
  <si>
    <t>）</t>
    <phoneticPr fontId="3"/>
  </si>
  <si>
    <t>－</t>
    <phoneticPr fontId="3"/>
  </si>
  <si>
    <t>E-mail</t>
    <phoneticPr fontId="3"/>
  </si>
  <si>
    <t>)</t>
    <phoneticPr fontId="3"/>
  </si>
  <si>
    <t>カバー工法</t>
    <rPh sb="3" eb="5">
      <t>コウホウ</t>
    </rPh>
    <phoneticPr fontId="3"/>
  </si>
  <si>
    <t>製品名
（シリーズ名）</t>
    <rPh sb="0" eb="3">
      <t>セイヒンメイ</t>
    </rPh>
    <rPh sb="9" eb="10">
      <t>メイ</t>
    </rPh>
    <phoneticPr fontId="3"/>
  </si>
  <si>
    <t>㎡</t>
    <phoneticPr fontId="3"/>
  </si>
  <si>
    <t>（小数点第２位まで、３位切捨て）</t>
    <rPh sb="1" eb="4">
      <t>ショウスウテン</t>
    </rPh>
    <rPh sb="4" eb="5">
      <t>ダイ</t>
    </rPh>
    <rPh sb="6" eb="7">
      <t>イ</t>
    </rPh>
    <rPh sb="11" eb="12">
      <t>イ</t>
    </rPh>
    <rPh sb="12" eb="14">
      <t>キリス</t>
    </rPh>
    <phoneticPr fontId="3"/>
  </si>
  <si>
    <t>〒</t>
    <phoneticPr fontId="3"/>
  </si>
  <si>
    <t>－</t>
    <phoneticPr fontId="3"/>
  </si>
  <si>
    <t>明細書【窓】</t>
    <rPh sb="0" eb="3">
      <t>メイサイショ</t>
    </rPh>
    <rPh sb="4" eb="5">
      <t>マド</t>
    </rPh>
    <phoneticPr fontId="3"/>
  </si>
  <si>
    <t>記</t>
    <rPh sb="0" eb="1">
      <t>キ</t>
    </rPh>
    <phoneticPr fontId="3"/>
  </si>
  <si>
    <t>日</t>
    <rPh sb="0" eb="1">
      <t>ニチ</t>
    </rPh>
    <phoneticPr fontId="3"/>
  </si>
  <si>
    <t>役　職　名
代表者氏名</t>
    <rPh sb="0" eb="1">
      <t>ヤク</t>
    </rPh>
    <rPh sb="2" eb="3">
      <t>ショク</t>
    </rPh>
    <rPh sb="4" eb="5">
      <t>ナ</t>
    </rPh>
    <rPh sb="6" eb="8">
      <t>ダイヒョウ</t>
    </rPh>
    <rPh sb="8" eb="9">
      <t>シャ</t>
    </rPh>
    <rPh sb="9" eb="11">
      <t>シメイ</t>
    </rPh>
    <phoneticPr fontId="3"/>
  </si>
  <si>
    <t>カバー工法窓取付</t>
    <rPh sb="3" eb="5">
      <t>コウホウ</t>
    </rPh>
    <rPh sb="5" eb="6">
      <t>マド</t>
    </rPh>
    <rPh sb="6" eb="8">
      <t>トリツケ</t>
    </rPh>
    <phoneticPr fontId="3"/>
  </si>
  <si>
    <t>５.手続代行者　担当者情報</t>
    <rPh sb="2" eb="4">
      <t>テツヅ</t>
    </rPh>
    <rPh sb="4" eb="7">
      <t>ダイコウシャ</t>
    </rPh>
    <rPh sb="8" eb="11">
      <t>タントウシャ</t>
    </rPh>
    <rPh sb="11" eb="13">
      <t>ジョウホウ</t>
    </rPh>
    <phoneticPr fontId="3"/>
  </si>
  <si>
    <t>…自動計算</t>
    <rPh sb="1" eb="3">
      <t>ジドウ</t>
    </rPh>
    <rPh sb="3" eb="5">
      <t>ケイサン</t>
    </rPh>
    <phoneticPr fontId="3"/>
  </si>
  <si>
    <t>（既存住宅における断熱リフォーム支援事業）</t>
    <rPh sb="1" eb="3">
      <t>キソン</t>
    </rPh>
    <rPh sb="3" eb="5">
      <t>ジュウタク</t>
    </rPh>
    <rPh sb="9" eb="11">
      <t>ダンネツ</t>
    </rPh>
    <rPh sb="16" eb="18">
      <t>シエン</t>
    </rPh>
    <rPh sb="18" eb="20">
      <t>ジギョウ</t>
    </rPh>
    <phoneticPr fontId="3"/>
  </si>
  <si>
    <t>補助申請額</t>
    <phoneticPr fontId="23"/>
  </si>
  <si>
    <t>熱交換型換気設備等</t>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</si>
  <si>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</si>
  <si>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熱交換型換気設備等</t>
    <rPh sb="0" eb="8">
      <t>ネツコウカンガタカンキセツビ</t>
    </rPh>
    <rPh sb="8" eb="9">
      <t>トウ</t>
    </rPh>
    <phoneticPr fontId="3"/>
  </si>
  <si>
    <t>費目</t>
    <rPh sb="0" eb="2">
      <t>ヒモク</t>
    </rPh>
    <phoneticPr fontId="3"/>
  </si>
  <si>
    <t>種目</t>
    <rPh sb="0" eb="2">
      <t>シュモク</t>
    </rPh>
    <phoneticPr fontId="3"/>
  </si>
  <si>
    <t>製品型番</t>
    <rPh sb="0" eb="2">
      <t>セイヒン</t>
    </rPh>
    <rPh sb="2" eb="4">
      <t>カタバン</t>
    </rPh>
    <phoneticPr fontId="3"/>
  </si>
  <si>
    <t>熱交換率（%）</t>
    <rPh sb="0" eb="1">
      <t>ネツ</t>
    </rPh>
    <rPh sb="1" eb="3">
      <t>コウカン</t>
    </rPh>
    <rPh sb="3" eb="4">
      <t>リツ</t>
    </rPh>
    <phoneticPr fontId="50"/>
  </si>
  <si>
    <t>数量</t>
    <rPh sb="0" eb="2">
      <t>スウリョウ</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</si>
  <si>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3"/>
  </si>
  <si>
    <t>設備費</t>
    <rPh sb="0" eb="3">
      <t>セツビヒ</t>
    </rPh>
    <phoneticPr fontId="3"/>
  </si>
  <si>
    <t>＜補助対象経費の算出＞</t>
    <rPh sb="5" eb="7">
      <t>ケイヒ</t>
    </rPh>
    <rPh sb="8" eb="10">
      <t>サンシュツ</t>
    </rPh>
    <phoneticPr fontId="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</si>
  <si>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3"/>
  </si>
  <si>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3"/>
  </si>
  <si>
    <t>公益財団法人北海道環境財団</t>
    <rPh sb="0" eb="6">
      <t>コウエキザイダンホウジン</t>
    </rPh>
    <rPh sb="6" eb="9">
      <t>ホッカイドウ</t>
    </rPh>
    <rPh sb="9" eb="11">
      <t>カンキョウ</t>
    </rPh>
    <rPh sb="11" eb="13">
      <t>ザイダン</t>
    </rPh>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</si>
  <si>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</si>
  <si>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</si>
  <si>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</si>
  <si>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２.事業完了日</t>
    <rPh sb="2" eb="4">
      <t>ジギョウ</t>
    </rPh>
    <rPh sb="4" eb="7">
      <t>カンリョウビ</t>
    </rPh>
    <phoneticPr fontId="3"/>
  </si>
  <si>
    <t>４.支払形態</t>
    <rPh sb="2" eb="4">
      <t>シハライ</t>
    </rPh>
    <rPh sb="4" eb="6">
      <t>ケイタイ</t>
    </rPh>
    <phoneticPr fontId="3"/>
  </si>
  <si>
    <t>現金・振込</t>
    <rPh sb="0" eb="2">
      <t>ゲンキン</t>
    </rPh>
    <rPh sb="3" eb="5">
      <t>フリコミ</t>
    </rPh>
    <phoneticPr fontId="3"/>
  </si>
  <si>
    <t>支払委託</t>
    <rPh sb="0" eb="2">
      <t>シハラ</t>
    </rPh>
    <rPh sb="2" eb="4">
      <t>イタク</t>
    </rPh>
    <phoneticPr fontId="3"/>
  </si>
  <si>
    <t>個別クレジット</t>
    <rPh sb="0" eb="2">
      <t>コベツ</t>
    </rPh>
    <phoneticPr fontId="3"/>
  </si>
  <si>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</si>
  <si>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</si>
  <si>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1"/>
  </si>
  <si>
    <t>【個別】定型様式6</t>
    <phoneticPr fontId="50"/>
  </si>
  <si>
    <t>様式第12</t>
    <phoneticPr fontId="3"/>
  </si>
  <si>
    <t>公益財団法人北海道環境財団</t>
    <phoneticPr fontId="3"/>
  </si>
  <si>
    <t>補助事業者</t>
    <rPh sb="0" eb="2">
      <t>ホジョ</t>
    </rPh>
    <rPh sb="2" eb="4">
      <t>ジギョウ</t>
    </rPh>
    <rPh sb="4" eb="5">
      <t>シャ</t>
    </rPh>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</si>
  <si>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</si>
  <si>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</si>
  <si>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0"/>
  </si>
  <si>
    <t>北環財第</t>
    <rPh sb="0" eb="1">
      <t>キタ</t>
    </rPh>
    <rPh sb="1" eb="2">
      <t>ワ</t>
    </rPh>
    <rPh sb="2" eb="3">
      <t>ザイ</t>
    </rPh>
    <rPh sb="3" eb="4">
      <t>ダイ</t>
    </rPh>
    <phoneticPr fontId="50"/>
  </si>
  <si>
    <t>-</t>
    <phoneticPr fontId="50"/>
  </si>
  <si>
    <t>号</t>
    <rPh sb="0" eb="1">
      <t>ゴウ</t>
    </rPh>
    <phoneticPr fontId="50"/>
  </si>
  <si>
    <t xml:space="preserve"> ふりがな</t>
    <phoneticPr fontId="50"/>
  </si>
  <si>
    <t xml:space="preserve"> 氏名または法人名・代表者名等</t>
    <rPh sb="1" eb="3">
      <t>シメイ</t>
    </rPh>
    <rPh sb="6" eb="8">
      <t>ホウジン</t>
    </rPh>
    <rPh sb="8" eb="9">
      <t>メイ</t>
    </rPh>
    <rPh sb="10" eb="13">
      <t>ダイヒョウシャ</t>
    </rPh>
    <rPh sb="13" eb="14">
      <t>メイ</t>
    </rPh>
    <rPh sb="14" eb="15">
      <t>ナド</t>
    </rPh>
    <phoneticPr fontId="50"/>
  </si>
  <si>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</si>
  <si>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</si>
  <si>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</si>
  <si>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</si>
  <si>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</si>
  <si>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</si>
  <si>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</si>
  <si>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</si>
  <si>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</si>
  <si>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</si>
  <si>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【個別】定型様式5</t>
    <rPh sb="1" eb="3">
      <t>コベツ</t>
    </rPh>
    <phoneticPr fontId="3"/>
  </si>
  <si>
    <t>補助金交付算定額（E)　［（C)＋（G)］</t>
    <rPh sb="0" eb="3">
      <t>ホジョキン</t>
    </rPh>
    <rPh sb="3" eb="5">
      <t>コウフ</t>
    </rPh>
    <rPh sb="5" eb="7">
      <t>サンテイ</t>
    </rPh>
    <rPh sb="7" eb="8">
      <t>ガク</t>
    </rPh>
    <phoneticPr fontId="3"/>
  </si>
  <si>
    <t>交付決定通知書の補助金の額（K）</t>
    <rPh sb="0" eb="2">
      <t>コウフ</t>
    </rPh>
    <rPh sb="2" eb="4">
      <t>ケッテイ</t>
    </rPh>
    <rPh sb="4" eb="7">
      <t>ツウチショ</t>
    </rPh>
    <rPh sb="8" eb="11">
      <t>ホジョキン</t>
    </rPh>
    <rPh sb="12" eb="13">
      <t>ガク</t>
    </rPh>
    <phoneticPr fontId="3"/>
  </si>
  <si>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</si>
  <si>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3"/>
  </si>
  <si>
    <t>３.実績報告の補助金の額</t>
    <rPh sb="2" eb="4">
      <t>ジッセキホ</t>
    </rPh>
    <rPh sb="4" eb="12">
      <t>ウコクノホジョキンノガク</t>
    </rPh>
    <phoneticPr fontId="3"/>
  </si>
  <si>
    <t>…補助事業者入力欄</t>
    <rPh sb="1" eb="3">
      <t>ホジョ</t>
    </rPh>
    <rPh sb="3" eb="5">
      <t>ジギョウ</t>
    </rPh>
    <rPh sb="5" eb="6">
      <t>シャ</t>
    </rPh>
    <rPh sb="6" eb="8">
      <t>ニュウリョク</t>
    </rPh>
    <rPh sb="8" eb="9">
      <t>ラン</t>
    </rPh>
    <phoneticPr fontId="3"/>
  </si>
  <si>
    <t>＜補助対象経費＞</t>
    <rPh sb="1" eb="3">
      <t>ホジョ</t>
    </rPh>
    <rPh sb="5" eb="7">
      <t>ケイヒ</t>
    </rPh>
    <phoneticPr fontId="3"/>
  </si>
  <si>
    <t>補助事業者</t>
    <rPh sb="0" eb="5">
      <t>ホジョジギョウシャ</t>
    </rPh>
    <phoneticPr fontId="3"/>
  </si>
  <si>
    <t>補助事業者名</t>
    <rPh sb="0" eb="5">
      <t>ホジョジギョウシャ</t>
    </rPh>
    <rPh sb="5" eb="6">
      <t>メイ</t>
    </rPh>
    <phoneticPr fontId="3"/>
  </si>
  <si>
    <t>【高性能建材】</t>
    <rPh sb="1" eb="6">
      <t>コウセイノウケンザイ</t>
    </rPh>
    <phoneticPr fontId="3"/>
  </si>
  <si>
    <t>高性能建材の補助対象経費合計（Ａ）</t>
    <rPh sb="0" eb="3">
      <t>コウセイノウ</t>
    </rPh>
    <rPh sb="3" eb="5">
      <t>ケンザイ</t>
    </rPh>
    <rPh sb="12" eb="14">
      <t>ゴウケイ</t>
    </rPh>
    <phoneticPr fontId="23"/>
  </si>
  <si>
    <t>　　　　補助率による計算（Ｂ） [（Ａ）／３]
※１，０００円未満切捨て</t>
    <rPh sb="4" eb="6">
      <t>ホジョ</t>
    </rPh>
    <rPh sb="6" eb="7">
      <t>リツ</t>
    </rPh>
    <rPh sb="10" eb="12">
      <t>ケイサン</t>
    </rPh>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</si>
  <si>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</si>
  <si>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1"/>
  </si>
  <si>
    <t>＜補助金交付算定額の算出＞　</t>
    <rPh sb="1" eb="4">
      <t>ホジョキン</t>
    </rPh>
    <rPh sb="4" eb="6">
      <t>コウフ</t>
    </rPh>
    <rPh sb="6" eb="8">
      <t>サンテイ</t>
    </rPh>
    <rPh sb="8" eb="9">
      <t>ガク</t>
    </rPh>
    <rPh sb="9" eb="10">
      <t>テイガク</t>
    </rPh>
    <rPh sb="10" eb="12">
      <t>サンシュツ</t>
    </rPh>
    <phoneticPr fontId="7"/>
  </si>
  <si>
    <t>１．補助事業者情報</t>
  </si>
  <si>
    <t>２．事業完了日</t>
  </si>
  <si>
    <t>３．実績報告の補助金の額</t>
    <phoneticPr fontId="3"/>
  </si>
  <si>
    <t>４．支払形態</t>
    <phoneticPr fontId="3"/>
  </si>
  <si>
    <t>５．手続代行者 担当者情報</t>
    <phoneticPr fontId="3"/>
  </si>
  <si>
    <t>６．補助事業の実施に係る契約先</t>
    <phoneticPr fontId="3"/>
  </si>
  <si>
    <t>記</t>
    <rPh sb="0" eb="1">
      <t>キ</t>
    </rPh>
    <phoneticPr fontId="50"/>
  </si>
  <si>
    <t>２．精算払請求金額</t>
    <phoneticPr fontId="50"/>
  </si>
  <si>
    <t>３．振込先</t>
    <phoneticPr fontId="50"/>
  </si>
  <si>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</si>
  <si>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</si>
  <si>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</si>
  <si>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</si>
  <si>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</si>
  <si>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令和</t>
    <rPh sb="0" eb="2">
      <t>レイワ</t>
    </rPh>
    <phoneticPr fontId="3"/>
  </si>
  <si>
    <t>事業番号</t>
    <rPh sb="0" eb="2">
      <t>ジギョウ</t>
    </rPh>
    <rPh sb="2" eb="4">
      <t>バンゴウ</t>
    </rPh>
    <phoneticPr fontId="3"/>
  </si>
  <si>
    <t>-</t>
    <phoneticPr fontId="3"/>
  </si>
  <si>
    <t>号　）があった上記</t>
    <phoneticPr fontId="3"/>
  </si>
  <si>
    <t>事業番号</t>
    <rPh sb="0" eb="4">
      <t>ジギョウバンゴウ</t>
    </rPh>
    <phoneticPr fontId="23"/>
  </si>
  <si>
    <t>氏名等</t>
    <rPh sb="0" eb="2">
      <t>シメイ</t>
    </rPh>
    <rPh sb="2" eb="3">
      <t>トウ</t>
    </rPh>
    <phoneticPr fontId="3"/>
  </si>
  <si>
    <t>玄関ドア</t>
    <rPh sb="0" eb="2">
      <t>ゲンカン</t>
    </rPh>
    <phoneticPr fontId="3"/>
  </si>
  <si>
    <t>明細書　【設備】</t>
    <rPh sb="0" eb="2">
      <t>メイサイ</t>
    </rPh>
    <rPh sb="2" eb="3">
      <t>ショ</t>
    </rPh>
    <rPh sb="5" eb="7">
      <t>セツビ</t>
    </rPh>
    <phoneticPr fontId="3"/>
  </si>
  <si>
    <t>【設備】</t>
    <rPh sb="1" eb="3">
      <t>セツビ</t>
    </rPh>
    <phoneticPr fontId="23"/>
  </si>
  <si>
    <t>設備名</t>
    <rPh sb="0" eb="2">
      <t>セツビ</t>
    </rPh>
    <phoneticPr fontId="3"/>
  </si>
  <si>
    <t>設備の補助申請額の合計（F）　</t>
    <rPh sb="0" eb="2">
      <t>セツビ</t>
    </rPh>
    <phoneticPr fontId="23"/>
  </si>
  <si>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</si>
  <si>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</si>
  <si>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</si>
  <si>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【個別】定型様式6</t>
    <rPh sb="1" eb="3">
      <t>コベツ</t>
    </rPh>
    <phoneticPr fontId="50"/>
  </si>
  <si>
    <t>@</t>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</si>
  <si>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</si>
  <si>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※「明細書」を先に入力すること</t>
    <rPh sb="2" eb="5">
      <t>メイサイショ</t>
    </rPh>
    <rPh sb="7" eb="8">
      <t>サキ</t>
    </rPh>
    <rPh sb="9" eb="11">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</si>
  <si>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3"/>
  </si>
  <si>
    <t>・明細書にある＜補助対象経費の算出＞を基に、設備の申請額を下表に入力すること。</t>
    <rPh sb="22" eb="24">
      <t>セツビ</t>
    </rPh>
    <rPh sb="32" eb="34">
      <t>ニュウリョク</t>
    </rPh>
    <phoneticPr fontId="23"/>
  </si>
  <si>
    <t>・窓番号は平面図との整合性をとり入力すること。</t>
    <rPh sb="1" eb="2">
      <t>マド</t>
    </rPh>
    <rPh sb="2" eb="4">
      <t>バンゴウ</t>
    </rPh>
    <rPh sb="5" eb="8">
      <t>ヘイメンズ</t>
    </rPh>
    <rPh sb="10" eb="13">
      <t>セイゴウセイ</t>
    </rPh>
    <rPh sb="16" eb="18">
      <t>ニュウリョク</t>
    </rPh>
    <phoneticPr fontId="3"/>
  </si>
  <si>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</si>
  <si>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0"/>
  </si>
  <si>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3"/>
  </si>
  <si>
    <t>　下記製品は、ランマ付きタイプ、袖付きタイプでないことを確認済み</t>
    <rPh sb="28" eb="31">
      <t>カクニンズ</t>
    </rPh>
    <phoneticPr fontId="50"/>
  </si>
  <si>
    <t>メーカー名</t>
    <rPh sb="4" eb="5">
      <t>メイ</t>
    </rPh>
    <phoneticPr fontId="50"/>
  </si>
  <si>
    <t>商品名（シリーズ名）</t>
    <rPh sb="0" eb="3">
      <t>ショウヒンメイ</t>
    </rPh>
    <rPh sb="8" eb="9">
      <t>メイ</t>
    </rPh>
    <phoneticPr fontId="50"/>
  </si>
  <si>
    <t>開閉タイプ</t>
    <rPh sb="0" eb="2">
      <t>カイヘイ</t>
    </rPh>
    <phoneticPr fontId="50"/>
  </si>
  <si>
    <t>断熱仕様</t>
    <rPh sb="0" eb="4">
      <t>ダンネツシヨウ</t>
    </rPh>
    <phoneticPr fontId="50"/>
  </si>
  <si>
    <t>本体型番</t>
    <rPh sb="0" eb="4">
      <t>ホンタイカタバン</t>
    </rPh>
    <phoneticPr fontId="50"/>
  </si>
  <si>
    <t>適合番号</t>
    <rPh sb="0" eb="4">
      <t>テキゴウバンゴウ</t>
    </rPh>
    <phoneticPr fontId="3"/>
  </si>
  <si>
    <t>【個別】定型様式6</t>
    <phoneticPr fontId="3"/>
  </si>
  <si>
    <t>内窓取付　（M5）</t>
    <rPh sb="0" eb="1">
      <t>ウチ</t>
    </rPh>
    <rPh sb="1" eb="2">
      <t>マド</t>
    </rPh>
    <rPh sb="2" eb="4">
      <t>トリツケ</t>
    </rPh>
    <phoneticPr fontId="3"/>
  </si>
  <si>
    <t>施工面積（㎡）</t>
    <rPh sb="0" eb="2">
      <t>セコウ</t>
    </rPh>
    <rPh sb="2" eb="4">
      <t>メンセキ</t>
    </rPh>
    <phoneticPr fontId="3"/>
  </si>
  <si>
    <t>内窓取付</t>
    <rPh sb="0" eb="1">
      <t>ウチ</t>
    </rPh>
    <rPh sb="1" eb="2">
      <t>マド</t>
    </rPh>
    <rPh sb="2" eb="4">
      <t>トリツケ</t>
    </rPh>
    <phoneticPr fontId="3"/>
  </si>
  <si>
    <t>M5</t>
    <phoneticPr fontId="3"/>
  </si>
  <si>
    <t>M6</t>
    <phoneticPr fontId="3"/>
  </si>
  <si>
    <t>事業番号</t>
  </si>
  <si>
    <t>補助事業者名</t>
  </si>
  <si>
    <t>＜改修した部屋の面積について＞</t>
    <rPh sb="1" eb="3">
      <t>カイシュウ</t>
    </rPh>
    <rPh sb="5" eb="7">
      <t>ヘヤ</t>
    </rPh>
    <rPh sb="8" eb="10">
      <t>メンセキ</t>
    </rPh>
    <phoneticPr fontId="7"/>
  </si>
  <si>
    <t>改修した部屋等の面積の合計</t>
    <rPh sb="0" eb="2">
      <t>カイシュウ</t>
    </rPh>
    <rPh sb="4" eb="6">
      <t>ヘヤ</t>
    </rPh>
    <rPh sb="6" eb="7">
      <t>トウ</t>
    </rPh>
    <rPh sb="8" eb="10">
      <t>メンセキ</t>
    </rPh>
    <rPh sb="11" eb="13">
      <t>ゴウケイ</t>
    </rPh>
    <phoneticPr fontId="23"/>
  </si>
  <si>
    <r>
      <rPr>
        <b/>
        <sz val="18"/>
        <rFont val="ＭＳ Ｐゴシック"/>
        <family val="3"/>
        <charset val="128"/>
      </rPr>
      <t>高性能建材の適用補助算定額（C）</t>
    </r>
    <r>
      <rPr>
        <sz val="18"/>
        <rFont val="ＭＳ Ｐゴシック"/>
        <family val="3"/>
        <charset val="128"/>
      </rPr>
      <t xml:space="preserve">
※（Ｂ）又は補助上限額のいずれか低い金額</t>
    </r>
    <rPh sb="23" eb="25">
      <t>ホジョ</t>
    </rPh>
    <rPh sb="25" eb="28">
      <t>ジョウゲンガク</t>
    </rPh>
    <phoneticPr fontId="3"/>
  </si>
  <si>
    <t>様式第8【令和５年６月公募 居間だけ断熱（集合住宅 個別）】</t>
    <rPh sb="21" eb="25">
      <t>シュウゴウジュウタク</t>
    </rPh>
    <rPh sb="26" eb="28">
      <t>コベツ</t>
    </rPh>
    <phoneticPr fontId="3"/>
  </si>
  <si>
    <t>完了実績報告書（令和５年６月公募 居間だけ断熱）</t>
    <rPh sb="0" eb="7">
      <t>カンリョウジッセキホウコクショ</t>
    </rPh>
    <phoneticPr fontId="3"/>
  </si>
  <si>
    <t>【提出書類チェックリスト】</t>
    <rPh sb="1" eb="5">
      <t>テイシュツショルイ</t>
    </rPh>
    <phoneticPr fontId="62"/>
  </si>
  <si>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2"/>
  </si>
  <si>
    <t>一覧表
NO</t>
    <rPh sb="0" eb="2">
      <t>イチラン</t>
    </rPh>
    <rPh sb="2" eb="3">
      <t>ヒョウ</t>
    </rPh>
    <phoneticPr fontId="62"/>
  </si>
  <si>
    <t>書類名</t>
  </si>
  <si>
    <t>様式</t>
  </si>
  <si>
    <t>形式</t>
  </si>
  <si>
    <t>該当者</t>
    <rPh sb="0" eb="2">
      <t>ガイトウ</t>
    </rPh>
    <rPh sb="2" eb="3">
      <t>シャ</t>
    </rPh>
    <phoneticPr fontId="62"/>
  </si>
  <si>
    <t>確認事項、よくある不備等</t>
    <rPh sb="0" eb="2">
      <t>カクニン</t>
    </rPh>
    <rPh sb="2" eb="4">
      <t>ジコウ</t>
    </rPh>
    <rPh sb="9" eb="11">
      <t>フビ</t>
    </rPh>
    <rPh sb="11" eb="12">
      <t>トウ</t>
    </rPh>
    <phoneticPr fontId="62"/>
  </si>
  <si>
    <t>チェック欄</t>
    <rPh sb="4" eb="5">
      <t>ラン</t>
    </rPh>
    <phoneticPr fontId="62"/>
  </si>
  <si>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</si>
  <si>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</si>
  <si>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</si>
  <si>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</si>
  <si>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</si>
  <si>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2"/>
  </si>
  <si>
    <t>②</t>
  </si>
  <si>
    <t>総括表</t>
  </si>
  <si>
    <t>定型様式５</t>
  </si>
  <si>
    <t>記入漏れはありませんか。</t>
    <phoneticPr fontId="62"/>
  </si>
  <si>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</si>
  <si>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</si>
  <si>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</si>
  <si>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2"/>
  </si>
  <si>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</si>
  <si>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</si>
  <si>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</si>
  <si>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2"/>
  </si>
  <si>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</si>
  <si>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</si>
  <si>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</si>
  <si>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</si>
  <si>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2"/>
  </si>
  <si>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</si>
  <si>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</si>
  <si>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</si>
  <si>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</si>
  <si>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2"/>
  </si>
  <si>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</si>
  <si>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</si>
  <si>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2"/>
  </si>
  <si>
    <t>⑧</t>
  </si>
  <si>
    <t>領収書</t>
    <rPh sb="0" eb="3">
      <t>リョウシュウショ</t>
    </rPh>
    <phoneticPr fontId="62"/>
  </si>
  <si>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62"/>
  </si>
  <si>
    <t>⑨</t>
    <phoneticPr fontId="62"/>
  </si>
  <si>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</si>
  <si>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2"/>
  </si>
  <si>
    <t>⑩</t>
    <phoneticPr fontId="62"/>
  </si>
  <si>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</si>
  <si>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2"/>
  </si>
  <si>
    <t>⑪</t>
    <phoneticPr fontId="62"/>
  </si>
  <si>
    <t>出荷証明書</t>
    <phoneticPr fontId="62"/>
  </si>
  <si>
    <t>定型様式８</t>
  </si>
  <si>
    <r>
      <t>Excel</t>
    </r>
    <r>
      <rPr>
        <vertAlign val="superscript"/>
        <sz val="10"/>
        <color rgb="FFFF0000"/>
        <rFont val="ＭＳ Ｐゴシック"/>
        <family val="3"/>
        <charset val="128"/>
        <scheme val="minor"/>
      </rPr>
      <t>※1</t>
    </r>
    <phoneticPr fontId="62"/>
  </si>
  <si>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62"/>
  </si>
  <si>
    <t>⑫</t>
    <phoneticPr fontId="62"/>
  </si>
  <si>
    <t>設置・引渡し完了証明書</t>
  </si>
  <si>
    <t>宛名は申請者の元請け業者になっていますか。</t>
    <phoneticPr fontId="62"/>
  </si>
  <si>
    <t>⑮</t>
  </si>
  <si>
    <t>支払い委託契約書</t>
  </si>
  <si>
    <t>⑯</t>
  </si>
  <si>
    <t>個別クレジット契約による補助金に関する取決書</t>
    <phoneticPr fontId="62"/>
  </si>
  <si>
    <t>定型様式９</t>
  </si>
  <si>
    <t>⑰</t>
  </si>
  <si>
    <t>個別クレジット契約書</t>
  </si>
  <si>
    <t>⑱</t>
  </si>
  <si>
    <t>個別クレジットの支払い明細書</t>
    <phoneticPr fontId="62"/>
  </si>
  <si>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2"/>
  </si>
  <si>
    <t>　理 事 長　　大　原　　雅　　様　　　　　　　</t>
    <rPh sb="1" eb="2">
      <t>リ</t>
    </rPh>
    <rPh sb="3" eb="4">
      <t>コト</t>
    </rPh>
    <rPh sb="5" eb="6">
      <t>チョウ</t>
    </rPh>
    <rPh sb="8" eb="9">
      <t>ダイ</t>
    </rPh>
    <rPh sb="10" eb="11">
      <t>ハラ</t>
    </rPh>
    <rPh sb="13" eb="14">
      <t>ミヤビ</t>
    </rPh>
    <rPh sb="16" eb="17">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</si>
</sst>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_ ;[Red]\-#,##0\ "/>
    <numFmt numFmtId="179" formatCode="0_ "/>
    <numFmt numFmtId="180" formatCode=";;;"/>
    <numFmt numFmtId="181" formatCode="#,##0.00_ "/>
  </numFmts>
  <fonts count="74">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0"/>
      <color rgb="FF3E3A39"/>
      <name val="Meiryo UI"/>
      <family val="3"/>
      <charset val="128"/>
    </font>
    <font>
      <b/>
      <sz val="10"/>
      <color rgb="FF3E3A39"/>
      <name val="Meiryo UI"/>
      <family val="3"/>
      <charset val="128"/>
    </font>
    <font>
      <sz val="11"/>
      <color rgb="FFFF0000"/>
      <name val="ＭＳ Ｐゴシック"/>
      <family val="3"/>
      <charset val="128"/>
      <scheme val="minor"/>
    </font>
    <font>
      <b/>
      <sz val="14"/>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indexed="64"/>
      </left>
      <right style="thin">
        <color rgb="FF3E3A39"/>
      </right>
      <top style="thin">
        <color rgb="FF3E3A39"/>
      </top>
      <bottom style="thin">
        <color rgb="FF3E3A39"/>
      </bottom>
      <diagonal/>
    </border>
    <border>
      <left style="thin">
        <color indexed="64"/>
      </left>
      <right style="thin">
        <color rgb="FF3E3A39"/>
      </right>
      <top style="thin">
        <color rgb="FF3E3A39"/>
      </top>
      <bottom/>
      <diagonal/>
    </border>
    <border>
      <left style="thin">
        <color indexed="64"/>
      </left>
      <right style="thin">
        <color rgb="FF3E3A39"/>
      </right>
      <top style="thin">
        <color rgb="FF3E3A39"/>
      </top>
      <bottom style="thin">
        <color indexed="64"/>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s>
  <cellStyleXfs count="84">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1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45" fillId="0" borderId="0">
      <alignment vertical="center"/>
    </xf>
    <xf numFmtId="0" fontId="6" fillId="0" borderId="0"/>
    <xf numFmtId="0" fontId="6" fillId="0" borderId="0"/>
    <xf numFmtId="0" fontId="6" fillId="0" borderId="0"/>
    <xf numFmtId="0" fontId="2" fillId="0" borderId="0">
      <alignment vertical="center"/>
    </xf>
    <xf numFmtId="0" fontId="45" fillId="0" borderId="0">
      <alignment vertical="center"/>
    </xf>
    <xf numFmtId="0" fontId="45" fillId="0" borderId="0">
      <alignment vertical="center"/>
    </xf>
    <xf numFmtId="0" fontId="6" fillId="0" borderId="0">
      <alignment vertical="center"/>
    </xf>
    <xf numFmtId="0" fontId="2" fillId="0" borderId="0">
      <alignment vertical="center"/>
    </xf>
    <xf numFmtId="0" fontId="45" fillId="0" borderId="0">
      <alignment vertical="center"/>
    </xf>
    <xf numFmtId="0" fontId="2" fillId="0" borderId="0">
      <alignment vertical="center"/>
    </xf>
    <xf numFmtId="0" fontId="6" fillId="0" borderId="0">
      <alignment vertical="center"/>
    </xf>
    <xf numFmtId="0" fontId="2" fillId="0" borderId="0">
      <alignment vertical="center"/>
    </xf>
    <xf numFmtId="0" fontId="45"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14" fillId="6" borderId="70" applyNumberFormat="0" applyFont="0" applyBorder="0" applyAlignment="0" applyProtection="0">
      <alignment horizontal="center" vertical="center" shrinkToFit="1"/>
      <protection hidden="1"/>
    </xf>
    <xf numFmtId="38" fontId="6" fillId="5" borderId="1" applyNumberFormat="0" applyFont="0" applyBorder="0" applyAlignment="0" applyProtection="0">
      <alignment vertical="center"/>
      <protection hidden="1"/>
    </xf>
    <xf numFmtId="0" fontId="26" fillId="7" borderId="0">
      <alignment horizontal="center" vertical="center"/>
      <protection hidden="1"/>
    </xf>
    <xf numFmtId="9" fontId="45" fillId="0" borderId="0" applyFont="0" applyFill="0" applyBorder="0" applyAlignment="0" applyProtection="0">
      <alignment vertical="center"/>
    </xf>
    <xf numFmtId="0" fontId="26" fillId="7" borderId="1" applyBorder="0">
      <alignment horizontal="center" vertical="center"/>
      <protection hidden="1"/>
    </xf>
    <xf numFmtId="0" fontId="19" fillId="6" borderId="43" applyNumberFormat="0" applyFont="0" applyBorder="0" applyAlignment="0" applyProtection="0">
      <alignment horizontal="left" vertical="center" indent="2"/>
      <protection hidden="1"/>
    </xf>
    <xf numFmtId="0" fontId="1" fillId="0" borderId="0">
      <alignment vertical="center"/>
    </xf>
  </cellStyleXfs>
  <cellXfs count="783">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38" fontId="6" fillId="2" borderId="0" xfId="7" applyFont="1" applyFill="1" applyProtection="1">
      <alignment vertical="center"/>
      <protection hidden="1"/>
    </xf>
    <xf numFmtId="0" fontId="6" fillId="0" borderId="0" xfId="0" applyFont="1" applyProtection="1">
      <alignment vertical="center"/>
      <protection hidden="1"/>
    </xf>
    <xf numFmtId="0" fontId="12"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38" fontId="6" fillId="2" borderId="0" xfId="7" applyFont="1" applyFill="1" applyBorder="1" applyProtection="1">
      <alignment vertical="center"/>
      <protection hidden="1"/>
    </xf>
    <xf numFmtId="0" fontId="6" fillId="0" borderId="0" xfId="0" applyFont="1" applyAlignment="1" applyProtection="1">
      <alignment horizontal="center" vertical="center"/>
      <protection hidden="1"/>
    </xf>
    <xf numFmtId="38" fontId="6" fillId="0" borderId="0" xfId="7" applyFont="1" applyProtection="1">
      <alignment vertical="center"/>
      <protection hidden="1"/>
    </xf>
    <xf numFmtId="0" fontId="15" fillId="2" borderId="0" xfId="0" applyFont="1" applyFill="1" applyProtection="1">
      <alignment vertical="center"/>
      <protection hidden="1"/>
    </xf>
    <xf numFmtId="0" fontId="20"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6" fillId="0" borderId="0" xfId="0" applyFont="1" applyProtection="1">
      <alignment vertical="center"/>
      <protection locked="0"/>
    </xf>
    <xf numFmtId="0" fontId="15" fillId="0" borderId="0" xfId="0" applyFont="1" applyProtection="1">
      <alignment vertical="center"/>
      <protection hidden="1"/>
    </xf>
    <xf numFmtId="38" fontId="19" fillId="0" borderId="0" xfId="6" applyFont="1" applyFill="1" applyBorder="1" applyAlignment="1" applyProtection="1">
      <alignment vertical="center"/>
      <protection hidden="1"/>
    </xf>
    <xf numFmtId="0" fontId="8" fillId="0" borderId="0" xfId="0" applyFont="1" applyAlignment="1" applyProtection="1">
      <alignment horizontal="right" vertical="center"/>
      <protection hidden="1"/>
    </xf>
    <xf numFmtId="0" fontId="15" fillId="0" borderId="0" xfId="0" applyFont="1" applyAlignment="1" applyProtection="1">
      <alignment horizontal="center" vertical="center" wrapText="1"/>
      <protection hidden="1"/>
    </xf>
    <xf numFmtId="38" fontId="19" fillId="0" borderId="0" xfId="6" applyFont="1" applyFill="1" applyBorder="1" applyAlignment="1" applyProtection="1">
      <alignment horizontal="right" vertical="center"/>
      <protection hidden="1"/>
    </xf>
    <xf numFmtId="0" fontId="10" fillId="0" borderId="0" xfId="0" applyFont="1" applyProtection="1">
      <alignment vertical="center"/>
      <protection hidden="1"/>
    </xf>
    <xf numFmtId="0" fontId="15" fillId="2" borderId="0" xfId="0" applyFont="1" applyFill="1" applyAlignment="1" applyProtection="1">
      <alignment horizontal="right" vertical="center"/>
      <protection hidden="1"/>
    </xf>
    <xf numFmtId="38" fontId="6" fillId="0" borderId="0" xfId="15" applyFont="1" applyProtection="1">
      <alignment vertical="center"/>
      <protection hidden="1"/>
    </xf>
    <xf numFmtId="0" fontId="9" fillId="2" borderId="0" xfId="0" applyFont="1" applyFill="1" applyAlignment="1" applyProtection="1">
      <alignment horizontal="center"/>
      <protection hidden="1"/>
    </xf>
    <xf numFmtId="0" fontId="25" fillId="2" borderId="0" xfId="0" applyFont="1" applyFill="1" applyProtection="1">
      <alignment vertical="center"/>
      <protection hidden="1"/>
    </xf>
    <xf numFmtId="0" fontId="11" fillId="2" borderId="0" xfId="0" applyFont="1" applyFill="1" applyProtection="1">
      <alignment vertical="center"/>
      <protection hidden="1"/>
    </xf>
    <xf numFmtId="0" fontId="6" fillId="2" borderId="0" xfId="0" applyFont="1" applyFill="1" applyProtection="1">
      <alignment vertical="center"/>
      <protection locked="0"/>
    </xf>
    <xf numFmtId="0" fontId="20" fillId="2" borderId="0" xfId="0" applyFont="1" applyFill="1" applyAlignment="1" applyProtection="1">
      <alignment horizontal="center" vertical="center"/>
      <protection hidden="1"/>
    </xf>
    <xf numFmtId="38" fontId="10" fillId="0" borderId="0" xfId="15" applyFont="1" applyFill="1" applyBorder="1" applyProtection="1">
      <alignment vertical="center"/>
      <protection hidden="1"/>
    </xf>
    <xf numFmtId="38" fontId="6" fillId="0" borderId="0" xfId="15" applyFont="1" applyFill="1" applyBorder="1" applyProtection="1">
      <alignment vertical="center"/>
      <protection hidden="1"/>
    </xf>
    <xf numFmtId="0" fontId="12" fillId="0" borderId="0" xfId="0" applyFont="1" applyAlignment="1" applyProtection="1">
      <alignment horizontal="center" vertical="center"/>
      <protection hidden="1"/>
    </xf>
    <xf numFmtId="0" fontId="14" fillId="2" borderId="0" xfId="0" applyFont="1" applyFill="1" applyProtection="1">
      <alignment vertical="center"/>
      <protection hidden="1"/>
    </xf>
    <xf numFmtId="0" fontId="24"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38" fontId="22" fillId="0" borderId="0" xfId="11" applyFont="1" applyFill="1" applyBorder="1" applyAlignment="1" applyProtection="1">
      <alignment horizontal="center" vertical="center" shrinkToFit="1"/>
      <protection hidden="1"/>
    </xf>
    <xf numFmtId="38" fontId="6" fillId="0" borderId="0" xfId="15" applyFont="1" applyFill="1" applyBorder="1" applyAlignment="1" applyProtection="1">
      <alignment vertical="center"/>
      <protection hidden="1"/>
    </xf>
    <xf numFmtId="0" fontId="14" fillId="0" borderId="0" xfId="0" applyFont="1" applyProtection="1">
      <alignment vertical="center"/>
      <protection hidden="1"/>
    </xf>
    <xf numFmtId="0" fontId="1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21" fillId="0" borderId="0" xfId="0" applyFont="1" applyAlignment="1" applyProtection="1">
      <alignment horizontal="center" vertical="center"/>
      <protection hidden="1"/>
    </xf>
    <xf numFmtId="0" fontId="21" fillId="0" borderId="3" xfId="0" applyFont="1" applyBorder="1" applyAlignment="1" applyProtection="1">
      <alignment horizontal="center" vertical="center"/>
      <protection hidden="1"/>
    </xf>
    <xf numFmtId="38" fontId="6" fillId="2" borderId="0" xfId="12" applyFont="1" applyFill="1" applyProtection="1">
      <alignment vertical="center"/>
      <protection hidden="1"/>
    </xf>
    <xf numFmtId="0" fontId="11" fillId="0" borderId="0" xfId="0" applyFont="1" applyAlignment="1" applyProtection="1">
      <alignment horizontal="right" vertical="center"/>
      <protection hidden="1"/>
    </xf>
    <xf numFmtId="38" fontId="29" fillId="0" borderId="0" xfId="6" applyFont="1" applyFill="1" applyBorder="1" applyAlignment="1" applyProtection="1">
      <alignment vertical="center"/>
      <protection hidden="1"/>
    </xf>
    <xf numFmtId="0" fontId="11" fillId="0" borderId="0" xfId="0" applyFont="1" applyAlignment="1" applyProtection="1">
      <alignment horizontal="left" vertical="center" wrapText="1"/>
      <protection hidden="1"/>
    </xf>
    <xf numFmtId="0" fontId="24" fillId="0" borderId="0" xfId="0" applyFont="1" applyAlignment="1" applyProtection="1">
      <alignment horizontal="center" vertical="center"/>
      <protection hidden="1"/>
    </xf>
    <xf numFmtId="38" fontId="19" fillId="2" borderId="0" xfId="6"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0" fontId="14" fillId="2" borderId="0" xfId="0" applyFont="1" applyFill="1" applyAlignment="1" applyProtection="1">
      <alignment horizontal="center" vertical="center"/>
      <protection hidden="1"/>
    </xf>
    <xf numFmtId="49" fontId="14" fillId="2" borderId="0" xfId="0" applyNumberFormat="1" applyFont="1" applyFill="1" applyAlignment="1" applyProtection="1">
      <alignment horizontal="left" vertical="center"/>
      <protection hidden="1"/>
    </xf>
    <xf numFmtId="0" fontId="14" fillId="2" borderId="0" xfId="0" applyFont="1" applyFill="1" applyAlignment="1" applyProtection="1">
      <alignment horizontal="center" vertical="center" wrapText="1"/>
      <protection hidden="1"/>
    </xf>
    <xf numFmtId="0" fontId="21" fillId="0" borderId="0" xfId="0" applyFont="1" applyProtection="1">
      <alignment vertical="center"/>
      <protection hidden="1"/>
    </xf>
    <xf numFmtId="0" fontId="12" fillId="2" borderId="14" xfId="0" applyFont="1" applyFill="1" applyBorder="1" applyAlignment="1" applyProtection="1">
      <alignment horizontal="center" vertical="center"/>
      <protection hidden="1"/>
    </xf>
    <xf numFmtId="38" fontId="42" fillId="2" borderId="15"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0" fontId="6" fillId="0" borderId="16" xfId="0" applyFont="1" applyBorder="1" applyProtection="1">
      <alignment vertical="center"/>
      <protection locked="0"/>
    </xf>
    <xf numFmtId="0" fontId="6" fillId="0" borderId="16" xfId="0" applyFont="1" applyBorder="1" applyProtection="1">
      <alignment vertical="center"/>
      <protection hidden="1"/>
    </xf>
    <xf numFmtId="0" fontId="9" fillId="2" borderId="0" xfId="0" applyFont="1" applyFill="1" applyProtection="1">
      <alignment vertical="center"/>
      <protection hidden="1"/>
    </xf>
    <xf numFmtId="49" fontId="19" fillId="2" borderId="0" xfId="0" applyNumberFormat="1" applyFont="1" applyFill="1" applyAlignment="1" applyProtection="1">
      <alignment horizontal="center" vertical="center"/>
      <protection hidden="1"/>
    </xf>
    <xf numFmtId="0" fontId="19" fillId="2" borderId="0" xfId="0" applyFont="1" applyFill="1" applyProtection="1">
      <alignment vertical="center"/>
      <protection hidden="1"/>
    </xf>
    <xf numFmtId="0" fontId="19" fillId="0" borderId="0" xfId="0" applyFont="1" applyProtection="1">
      <alignment vertical="center"/>
      <protection hidden="1"/>
    </xf>
    <xf numFmtId="0" fontId="19" fillId="2" borderId="0" xfId="0" applyFont="1" applyFill="1" applyAlignment="1" applyProtection="1">
      <alignment horizontal="center" vertical="center"/>
      <protection hidden="1"/>
    </xf>
    <xf numFmtId="0" fontId="14" fillId="0" borderId="18" xfId="0" applyFont="1" applyBorder="1" applyProtection="1">
      <alignment vertical="center"/>
      <protection hidden="1"/>
    </xf>
    <xf numFmtId="49" fontId="19" fillId="2" borderId="18" xfId="0" applyNumberFormat="1" applyFont="1" applyFill="1" applyBorder="1" applyAlignment="1" applyProtection="1">
      <alignment horizontal="center" vertical="center"/>
      <protection hidden="1"/>
    </xf>
    <xf numFmtId="0" fontId="19" fillId="0" borderId="18" xfId="0" applyFont="1" applyBorder="1" applyProtection="1">
      <alignment vertical="center"/>
      <protection hidden="1"/>
    </xf>
    <xf numFmtId="0" fontId="14" fillId="2" borderId="18" xfId="0" applyFont="1" applyFill="1" applyBorder="1" applyProtection="1">
      <alignment vertical="center"/>
      <protection hidden="1"/>
    </xf>
    <xf numFmtId="0" fontId="14" fillId="2" borderId="18" xfId="0" applyFont="1" applyFill="1" applyBorder="1" applyAlignment="1" applyProtection="1">
      <alignment horizontal="center" vertical="center" wrapText="1"/>
      <protection hidden="1"/>
    </xf>
    <xf numFmtId="0" fontId="14" fillId="2" borderId="18" xfId="0" applyFont="1" applyFill="1" applyBorder="1" applyAlignment="1" applyProtection="1">
      <alignment horizontal="center" vertical="center"/>
      <protection hidden="1"/>
    </xf>
    <xf numFmtId="0" fontId="6" fillId="0" borderId="1" xfId="0" applyFont="1" applyBorder="1" applyProtection="1">
      <alignment vertical="center"/>
      <protection hidden="1"/>
    </xf>
    <xf numFmtId="0" fontId="6" fillId="0" borderId="1" xfId="0" applyFont="1" applyBorder="1" applyProtection="1">
      <alignment vertical="center"/>
      <protection locked="0"/>
    </xf>
    <xf numFmtId="0" fontId="6" fillId="2" borderId="0" xfId="0" applyFont="1" applyFill="1" applyAlignment="1" applyProtection="1">
      <alignment horizontal="right" vertical="center"/>
      <protection hidden="1"/>
    </xf>
    <xf numFmtId="0" fontId="46" fillId="2" borderId="0" xfId="0" applyFont="1" applyFill="1" applyProtection="1">
      <alignment vertical="center"/>
      <protection hidden="1"/>
    </xf>
    <xf numFmtId="0" fontId="32" fillId="0" borderId="0" xfId="0" applyFont="1" applyAlignment="1" applyProtection="1">
      <alignment horizontal="left" vertical="center" wrapText="1"/>
      <protection hidden="1"/>
    </xf>
    <xf numFmtId="38" fontId="30" fillId="0" borderId="0" xfId="7" applyFont="1" applyProtection="1">
      <alignment vertical="center"/>
      <protection hidden="1"/>
    </xf>
    <xf numFmtId="0" fontId="32" fillId="0" borderId="0" xfId="0" applyFont="1" applyAlignment="1" applyProtection="1">
      <alignment vertical="center" shrinkToFit="1"/>
      <protection hidden="1"/>
    </xf>
    <xf numFmtId="0" fontId="30" fillId="0" borderId="0" xfId="0" applyFont="1" applyAlignment="1" applyProtection="1">
      <alignment horizontal="left" vertical="center"/>
      <protection hidden="1"/>
    </xf>
    <xf numFmtId="0" fontId="32" fillId="2" borderId="0" xfId="0" applyFont="1" applyFill="1" applyAlignment="1" applyProtection="1">
      <alignment horizontal="left" vertical="center"/>
      <protection hidden="1"/>
    </xf>
    <xf numFmtId="0" fontId="30" fillId="2" borderId="0" xfId="0" applyFont="1" applyFill="1" applyProtection="1">
      <alignment vertical="center"/>
      <protection hidden="1"/>
    </xf>
    <xf numFmtId="38" fontId="30" fillId="2" borderId="0" xfId="7" applyFont="1" applyFill="1" applyProtection="1">
      <alignment vertical="center"/>
      <protection hidden="1"/>
    </xf>
    <xf numFmtId="0" fontId="32" fillId="2" borderId="0" xfId="0" applyFont="1" applyFill="1" applyAlignment="1" applyProtection="1">
      <alignment horizontal="left" vertical="center" wrapText="1"/>
      <protection hidden="1"/>
    </xf>
    <xf numFmtId="0" fontId="32" fillId="2" borderId="0" xfId="0" applyFont="1" applyFill="1" applyAlignment="1" applyProtection="1">
      <alignment vertical="center" wrapText="1"/>
      <protection hidden="1"/>
    </xf>
    <xf numFmtId="0" fontId="32" fillId="2" borderId="0" xfId="0" applyFont="1" applyFill="1" applyProtection="1">
      <alignment vertical="center"/>
      <protection hidden="1"/>
    </xf>
    <xf numFmtId="0" fontId="30" fillId="2" borderId="0" xfId="0" applyFont="1" applyFill="1" applyAlignment="1" applyProtection="1">
      <alignment vertical="center" textRotation="255"/>
      <protection hidden="1"/>
    </xf>
    <xf numFmtId="38" fontId="32" fillId="2" borderId="0" xfId="7" applyFont="1" applyFill="1" applyProtection="1">
      <alignment vertical="center"/>
      <protection hidden="1"/>
    </xf>
    <xf numFmtId="0" fontId="33" fillId="2" borderId="0" xfId="0" applyFont="1" applyFill="1" applyProtection="1">
      <alignment vertical="center"/>
      <protection hidden="1"/>
    </xf>
    <xf numFmtId="0" fontId="34" fillId="0" borderId="0" xfId="0" applyFont="1" applyAlignment="1" applyProtection="1">
      <alignment vertical="distributed"/>
      <protection hidden="1"/>
    </xf>
    <xf numFmtId="0" fontId="35" fillId="2" borderId="0" xfId="0" applyFont="1" applyFill="1" applyProtection="1">
      <alignment vertical="center"/>
      <protection hidden="1"/>
    </xf>
    <xf numFmtId="0" fontId="40" fillId="0" borderId="0" xfId="0" applyFont="1" applyAlignment="1" applyProtection="1">
      <alignment horizontal="right" vertical="center" wrapText="1"/>
      <protection hidden="1"/>
    </xf>
    <xf numFmtId="0" fontId="32" fillId="0" borderId="0" xfId="0" applyFont="1" applyAlignment="1" applyProtection="1">
      <alignment horizontal="center" vertical="center"/>
      <protection hidden="1"/>
    </xf>
    <xf numFmtId="38" fontId="32" fillId="0" borderId="0" xfId="7" applyFont="1" applyProtection="1">
      <alignment vertical="center"/>
      <protection hidden="1"/>
    </xf>
    <xf numFmtId="0" fontId="18" fillId="0" borderId="0" xfId="0" applyFont="1" applyAlignment="1" applyProtection="1">
      <alignment horizontal="distributed" vertical="center"/>
      <protection hidden="1"/>
    </xf>
    <xf numFmtId="0" fontId="30" fillId="0" borderId="0" xfId="0" applyFont="1" applyAlignment="1" applyProtection="1">
      <alignment horizontal="right" vertical="center"/>
      <protection hidden="1"/>
    </xf>
    <xf numFmtId="0" fontId="36" fillId="0" borderId="0" xfId="0" applyFont="1" applyAlignment="1" applyProtection="1">
      <alignment horizontal="center" vertical="center" shrinkToFit="1"/>
      <protection hidden="1"/>
    </xf>
    <xf numFmtId="0" fontId="36" fillId="0" borderId="0" xfId="0" applyFont="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52" fillId="0" borderId="6" xfId="0" applyFont="1" applyBorder="1" applyAlignment="1" applyProtection="1">
      <protection hidden="1"/>
    </xf>
    <xf numFmtId="0" fontId="36" fillId="3" borderId="0" xfId="0" applyFont="1" applyFill="1" applyAlignment="1" applyProtection="1">
      <alignment horizontal="center" vertical="center" wrapText="1" shrinkToFit="1"/>
      <protection hidden="1"/>
    </xf>
    <xf numFmtId="0" fontId="36" fillId="3" borderId="0" xfId="0" applyFont="1" applyFill="1" applyAlignment="1" applyProtection="1">
      <alignment horizontal="center" vertical="center" shrinkToFit="1"/>
      <protection hidden="1"/>
    </xf>
    <xf numFmtId="0" fontId="32" fillId="3" borderId="0" xfId="0" applyFont="1" applyFill="1" applyAlignment="1" applyProtection="1">
      <alignment horizontal="center" vertical="center" shrinkToFit="1"/>
      <protection hidden="1"/>
    </xf>
    <xf numFmtId="49" fontId="32" fillId="3" borderId="0" xfId="0" applyNumberFormat="1" applyFont="1" applyFill="1" applyAlignment="1" applyProtection="1">
      <alignment horizontal="center" vertical="center" shrinkToFit="1"/>
      <protection hidden="1"/>
    </xf>
    <xf numFmtId="0" fontId="32" fillId="3" borderId="0" xfId="0" applyFont="1" applyFill="1" applyAlignment="1" applyProtection="1">
      <alignment vertical="center" shrinkToFit="1"/>
      <protection hidden="1"/>
    </xf>
    <xf numFmtId="0" fontId="32" fillId="0" borderId="0" xfId="0" applyFont="1" applyAlignment="1" applyProtection="1">
      <alignment vertical="center" textRotation="255" shrinkToFit="1"/>
      <protection hidden="1"/>
    </xf>
    <xf numFmtId="38" fontId="32" fillId="0" borderId="0" xfId="7" applyFont="1" applyAlignment="1" applyProtection="1">
      <alignment vertical="center" shrinkToFit="1"/>
      <protection hidden="1"/>
    </xf>
    <xf numFmtId="0" fontId="30" fillId="0" borderId="0" xfId="0" applyFont="1" applyAlignment="1" applyProtection="1">
      <alignment vertical="center" wrapText="1" shrinkToFit="1"/>
      <protection hidden="1"/>
    </xf>
    <xf numFmtId="0" fontId="30" fillId="0" borderId="0" xfId="0" applyFont="1" applyAlignment="1" applyProtection="1">
      <alignment horizontal="left" vertical="center" wrapText="1"/>
      <protection hidden="1"/>
    </xf>
    <xf numFmtId="0" fontId="36" fillId="0" borderId="0" xfId="0" applyFont="1" applyAlignment="1" applyProtection="1">
      <alignment vertical="center" textRotation="255" shrinkToFit="1"/>
      <protection hidden="1"/>
    </xf>
    <xf numFmtId="0" fontId="40" fillId="0" borderId="0" xfId="0" applyFont="1" applyAlignment="1" applyProtection="1">
      <alignment vertical="center" wrapText="1" shrinkToFit="1"/>
      <protection hidden="1"/>
    </xf>
    <xf numFmtId="0" fontId="40" fillId="0" borderId="6" xfId="0" applyFont="1" applyBorder="1" applyAlignment="1" applyProtection="1">
      <alignment vertical="center" wrapText="1" shrinkToFit="1"/>
      <protection hidden="1"/>
    </xf>
    <xf numFmtId="0" fontId="36" fillId="0" borderId="0" xfId="0" applyFont="1" applyAlignment="1" applyProtection="1">
      <alignment vertical="center" wrapText="1" shrinkToFit="1"/>
      <protection hidden="1"/>
    </xf>
    <xf numFmtId="0" fontId="15" fillId="0" borderId="0" xfId="0" applyFont="1" applyAlignment="1" applyProtection="1">
      <alignment horizontal="right" vertical="center"/>
      <protection hidden="1"/>
    </xf>
    <xf numFmtId="38" fontId="27" fillId="2" borderId="19" xfId="11" applyFont="1" applyFill="1" applyBorder="1" applyAlignment="1" applyProtection="1">
      <alignment horizontal="center" vertical="center" shrinkToFit="1"/>
      <protection hidden="1"/>
    </xf>
    <xf numFmtId="38" fontId="27" fillId="2" borderId="20" xfId="11" applyFont="1" applyFill="1" applyBorder="1" applyAlignment="1" applyProtection="1">
      <alignment horizontal="center" vertical="center" shrinkToFit="1"/>
      <protection hidden="1"/>
    </xf>
    <xf numFmtId="38" fontId="10" fillId="0" borderId="0" xfId="15" applyFont="1" applyProtection="1">
      <alignment vertical="center"/>
      <protection hidden="1"/>
    </xf>
    <xf numFmtId="0" fontId="8" fillId="0" borderId="0" xfId="0" applyFont="1" applyProtection="1">
      <alignment vertical="center"/>
      <protection hidden="1"/>
    </xf>
    <xf numFmtId="0" fontId="30" fillId="0" borderId="0" xfId="0" applyFont="1" applyAlignment="1" applyProtection="1">
      <protection hidden="1"/>
    </xf>
    <xf numFmtId="0" fontId="36" fillId="0" borderId="0" xfId="0" applyFont="1" applyAlignment="1" applyProtection="1">
      <alignment horizontal="right" vertical="center"/>
      <protection hidden="1"/>
    </xf>
    <xf numFmtId="38" fontId="8" fillId="2" borderId="0" xfId="7" applyFont="1" applyFill="1" applyAlignment="1" applyProtection="1">
      <alignment horizontal="right" vertical="center"/>
      <protection hidden="1"/>
    </xf>
    <xf numFmtId="38" fontId="8" fillId="2" borderId="0" xfId="7" applyFont="1" applyFill="1" applyAlignment="1" applyProtection="1">
      <alignment vertical="center"/>
      <protection hidden="1"/>
    </xf>
    <xf numFmtId="180" fontId="6" fillId="0" borderId="0" xfId="0" applyNumberFormat="1" applyFont="1" applyAlignment="1" applyProtection="1">
      <alignment horizontal="right" vertical="center"/>
      <protection hidden="1"/>
    </xf>
    <xf numFmtId="0" fontId="13" fillId="2" borderId="0" xfId="0" applyFont="1" applyFill="1" applyAlignment="1" applyProtection="1">
      <protection hidden="1"/>
    </xf>
    <xf numFmtId="3" fontId="6" fillId="2" borderId="0" xfId="0" applyNumberFormat="1" applyFont="1" applyFill="1" applyAlignment="1" applyProtection="1">
      <alignment vertical="center" shrinkToFit="1"/>
      <protection hidden="1"/>
    </xf>
    <xf numFmtId="0" fontId="9" fillId="0" borderId="0" xfId="0" applyFont="1" applyAlignment="1" applyProtection="1">
      <alignment horizontal="center" vertical="center"/>
      <protection hidden="1"/>
    </xf>
    <xf numFmtId="0" fontId="22" fillId="2" borderId="0" xfId="0" applyFont="1" applyFill="1" applyProtection="1">
      <alignment vertical="center"/>
      <protection hidden="1"/>
    </xf>
    <xf numFmtId="0" fontId="10"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4" fillId="0" borderId="0" xfId="0" applyFont="1" applyAlignment="1" applyProtection="1">
      <alignment horizontal="right" vertical="center"/>
      <protection hidden="1"/>
    </xf>
    <xf numFmtId="38" fontId="28" fillId="0" borderId="0" xfId="11" applyFont="1" applyFill="1" applyBorder="1" applyAlignment="1" applyProtection="1">
      <alignment vertical="center" shrinkToFit="1"/>
      <protection hidden="1"/>
    </xf>
    <xf numFmtId="38" fontId="28" fillId="0" borderId="0" xfId="11" applyFont="1" applyBorder="1" applyAlignment="1" applyProtection="1">
      <alignment vertical="center" shrinkToFit="1"/>
      <protection hidden="1"/>
    </xf>
    <xf numFmtId="38" fontId="28" fillId="0" borderId="82" xfId="11" applyFont="1" applyBorder="1" applyAlignment="1" applyProtection="1">
      <alignment vertical="center" shrinkToFit="1"/>
      <protection hidden="1"/>
    </xf>
    <xf numFmtId="0" fontId="19" fillId="0" borderId="0" xfId="0" applyFont="1" applyAlignment="1" applyProtection="1">
      <alignment vertical="center" wrapText="1"/>
      <protection hidden="1"/>
    </xf>
    <xf numFmtId="0" fontId="22" fillId="0" borderId="0" xfId="0" applyFont="1" applyProtection="1">
      <alignment vertical="center"/>
      <protection hidden="1"/>
    </xf>
    <xf numFmtId="38" fontId="27" fillId="0" borderId="0" xfId="0" applyNumberFormat="1" applyFont="1" applyProtection="1">
      <alignment vertical="center"/>
      <protection hidden="1"/>
    </xf>
    <xf numFmtId="0" fontId="15" fillId="0" borderId="110"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38" fontId="6" fillId="0" borderId="0" xfId="0" applyNumberFormat="1" applyFont="1" applyProtection="1">
      <alignment vertical="center"/>
      <protection hidden="1"/>
    </xf>
    <xf numFmtId="0" fontId="32" fillId="0" borderId="0" xfId="0" applyFont="1" applyAlignment="1" applyProtection="1">
      <alignment horizontal="distributed" vertical="center"/>
      <protection hidden="1"/>
    </xf>
    <xf numFmtId="0" fontId="18" fillId="2" borderId="0" xfId="0" applyFont="1" applyFill="1" applyAlignment="1" applyProtection="1">
      <alignment vertical="center" wrapText="1"/>
      <protection hidden="1"/>
    </xf>
    <xf numFmtId="0" fontId="32" fillId="0" borderId="0" xfId="0" applyFont="1" applyAlignment="1" applyProtection="1">
      <alignment horizontal="center" vertical="center" shrinkToFit="1"/>
      <protection hidden="1"/>
    </xf>
    <xf numFmtId="0" fontId="38" fillId="0" borderId="0" xfId="0" applyFont="1" applyProtection="1">
      <alignment vertical="center"/>
      <protection hidden="1"/>
    </xf>
    <xf numFmtId="38" fontId="32" fillId="2" borderId="0" xfId="7" applyFont="1" applyFill="1" applyBorder="1" applyAlignment="1" applyProtection="1">
      <alignment vertical="center"/>
      <protection hidden="1"/>
    </xf>
    <xf numFmtId="0" fontId="18" fillId="2" borderId="0" xfId="0" applyFont="1" applyFill="1" applyAlignment="1" applyProtection="1">
      <alignment horizontal="distributed" vertical="center"/>
      <protection hidden="1"/>
    </xf>
    <xf numFmtId="0" fontId="32" fillId="2" borderId="0" xfId="0" applyFont="1" applyFill="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36" fillId="2" borderId="0" xfId="0" applyFont="1" applyFill="1" applyProtection="1">
      <alignment vertical="center"/>
      <protection hidden="1"/>
    </xf>
    <xf numFmtId="0" fontId="37" fillId="2" borderId="0" xfId="0" applyFont="1" applyFill="1" applyProtection="1">
      <alignment vertical="center"/>
      <protection hidden="1"/>
    </xf>
    <xf numFmtId="0" fontId="37" fillId="2" borderId="0" xfId="0" applyFont="1" applyFill="1" applyAlignment="1" applyProtection="1">
      <alignment horizontal="right" vertical="center"/>
      <protection hidden="1"/>
    </xf>
    <xf numFmtId="0" fontId="32" fillId="2" borderId="0" xfId="0" applyFont="1" applyFill="1" applyAlignment="1" applyProtection="1">
      <alignment horizontal="right" vertical="center"/>
      <protection hidden="1"/>
    </xf>
    <xf numFmtId="0" fontId="37" fillId="2" borderId="0" xfId="0" applyFont="1" applyFill="1" applyAlignment="1" applyProtection="1">
      <alignment horizontal="center" vertical="center"/>
      <protection hidden="1"/>
    </xf>
    <xf numFmtId="0" fontId="30" fillId="0" borderId="0" xfId="0" applyFont="1" applyAlignment="1" applyProtection="1">
      <alignment horizontal="center" vertical="center"/>
      <protection hidden="1"/>
    </xf>
    <xf numFmtId="38" fontId="30" fillId="0" borderId="0" xfId="7" applyFont="1" applyFill="1" applyAlignment="1" applyProtection="1">
      <alignment vertical="center"/>
      <protection hidden="1"/>
    </xf>
    <xf numFmtId="0" fontId="30" fillId="0" borderId="0" xfId="0" applyFont="1" applyProtection="1">
      <alignment vertical="center"/>
      <protection hidden="1"/>
    </xf>
    <xf numFmtId="0" fontId="32" fillId="0" borderId="0" xfId="0" applyFont="1" applyProtection="1">
      <alignment vertical="center"/>
      <protection hidden="1"/>
    </xf>
    <xf numFmtId="38" fontId="30" fillId="2" borderId="0" xfId="7" applyFont="1" applyFill="1" applyAlignment="1" applyProtection="1">
      <alignment vertical="center"/>
      <protection hidden="1"/>
    </xf>
    <xf numFmtId="0" fontId="32" fillId="2" borderId="0" xfId="0" applyFont="1" applyFill="1" applyAlignment="1" applyProtection="1">
      <alignment horizontal="distributed" vertical="center"/>
      <protection hidden="1"/>
    </xf>
    <xf numFmtId="38" fontId="30" fillId="2" borderId="0" xfId="7"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center" vertical="center"/>
      <protection hidden="1"/>
    </xf>
    <xf numFmtId="38" fontId="32" fillId="0" borderId="0" xfId="7" applyFont="1" applyFill="1" applyBorder="1" applyAlignment="1" applyProtection="1">
      <alignment vertical="center"/>
      <protection hidden="1"/>
    </xf>
    <xf numFmtId="38" fontId="32" fillId="0" borderId="0" xfId="7" applyFont="1" applyFill="1" applyBorder="1" applyAlignment="1" applyProtection="1">
      <alignment vertical="center" shrinkToFit="1"/>
      <protection hidden="1"/>
    </xf>
    <xf numFmtId="49" fontId="36" fillId="0" borderId="4" xfId="0" applyNumberFormat="1" applyFont="1" applyBorder="1" applyAlignment="1" applyProtection="1">
      <alignment vertical="center" shrinkToFit="1"/>
      <protection hidden="1"/>
    </xf>
    <xf numFmtId="49" fontId="36" fillId="0" borderId="4" xfId="0" applyNumberFormat="1" applyFont="1" applyBorder="1" applyAlignment="1" applyProtection="1">
      <alignment horizontal="center" vertical="center"/>
      <protection hidden="1"/>
    </xf>
    <xf numFmtId="49" fontId="36" fillId="0" borderId="4" xfId="0" applyNumberFormat="1" applyFont="1" applyBorder="1" applyProtection="1">
      <alignment vertical="center"/>
      <protection hidden="1"/>
    </xf>
    <xf numFmtId="49" fontId="36" fillId="0" borderId="5" xfId="0" applyNumberFormat="1" applyFont="1" applyBorder="1" applyProtection="1">
      <alignment vertical="center"/>
      <protection hidden="1"/>
    </xf>
    <xf numFmtId="49" fontId="32" fillId="0" borderId="8" xfId="0" applyNumberFormat="1" applyFont="1" applyBorder="1" applyAlignment="1" applyProtection="1">
      <alignment vertical="center" shrinkToFit="1"/>
      <protection hidden="1"/>
    </xf>
    <xf numFmtId="49" fontId="32" fillId="0" borderId="9" xfId="0" applyNumberFormat="1" applyFont="1" applyBorder="1" applyAlignment="1" applyProtection="1">
      <alignment vertical="center" shrinkToFit="1"/>
      <protection hidden="1"/>
    </xf>
    <xf numFmtId="0" fontId="37" fillId="0" borderId="0" xfId="0" applyFont="1" applyAlignment="1" applyProtection="1">
      <alignment horizontal="center" vertical="center"/>
      <protection hidden="1"/>
    </xf>
    <xf numFmtId="49" fontId="36" fillId="0" borderId="0" xfId="0" applyNumberFormat="1" applyFont="1" applyAlignment="1" applyProtection="1">
      <alignment vertical="center" shrinkToFit="1"/>
      <protection hidden="1"/>
    </xf>
    <xf numFmtId="49" fontId="36" fillId="0" borderId="0" xfId="0" applyNumberFormat="1" applyFont="1" applyProtection="1">
      <alignment vertical="center"/>
      <protection hidden="1"/>
    </xf>
    <xf numFmtId="49" fontId="32" fillId="2" borderId="0" xfId="0" applyNumberFormat="1" applyFont="1" applyFill="1" applyAlignment="1" applyProtection="1">
      <alignment horizontal="left" vertical="center"/>
      <protection hidden="1"/>
    </xf>
    <xf numFmtId="38" fontId="39" fillId="0" borderId="0" xfId="7" applyFont="1" applyFill="1" applyBorder="1" applyAlignment="1" applyProtection="1">
      <alignment vertical="center" shrinkToFit="1"/>
      <protection hidden="1"/>
    </xf>
    <xf numFmtId="0" fontId="40" fillId="0" borderId="0" xfId="0" applyFont="1" applyProtection="1">
      <alignment vertical="center"/>
      <protection hidden="1"/>
    </xf>
    <xf numFmtId="0" fontId="32" fillId="0" borderId="0" xfId="0" applyFont="1" applyAlignment="1" applyProtection="1">
      <alignment horizontal="left" vertical="center"/>
      <protection hidden="1"/>
    </xf>
    <xf numFmtId="38" fontId="30" fillId="0" borderId="0" xfId="74" applyFont="1" applyProtection="1">
      <alignment vertical="center"/>
      <protection hidden="1"/>
    </xf>
    <xf numFmtId="0" fontId="32" fillId="0" borderId="0" xfId="0" applyFont="1" applyAlignment="1" applyProtection="1">
      <alignment horizontal="left" vertical="center" shrinkToFit="1"/>
      <protection hidden="1"/>
    </xf>
    <xf numFmtId="0" fontId="32" fillId="0" borderId="0" xfId="0" applyFont="1" applyAlignment="1" applyProtection="1">
      <alignment vertical="center" wrapText="1"/>
      <protection hidden="1"/>
    </xf>
    <xf numFmtId="0" fontId="18" fillId="0" borderId="0" xfId="0" applyFont="1" applyProtection="1">
      <alignment vertical="center"/>
      <protection hidden="1"/>
    </xf>
    <xf numFmtId="0" fontId="51" fillId="2" borderId="0" xfId="0" applyFont="1" applyFill="1" applyProtection="1">
      <alignment vertical="center"/>
      <protection hidden="1"/>
    </xf>
    <xf numFmtId="0" fontId="32" fillId="0" borderId="0" xfId="0" applyFont="1" applyAlignment="1" applyProtection="1">
      <alignment horizontal="right" vertical="center"/>
      <protection hidden="1"/>
    </xf>
    <xf numFmtId="49" fontId="18" fillId="3" borderId="1" xfId="0" applyNumberFormat="1" applyFont="1" applyFill="1" applyBorder="1" applyAlignment="1" applyProtection="1">
      <alignment vertical="center" shrinkToFit="1"/>
      <protection hidden="1"/>
    </xf>
    <xf numFmtId="49" fontId="18" fillId="3" borderId="7" xfId="0" applyNumberFormat="1" applyFont="1" applyFill="1" applyBorder="1" applyAlignment="1" applyProtection="1">
      <alignment vertical="center" shrinkToFit="1"/>
      <protection hidden="1"/>
    </xf>
    <xf numFmtId="0" fontId="36" fillId="3" borderId="0" xfId="0" applyFont="1" applyFill="1" applyProtection="1">
      <alignment vertical="center"/>
      <protection hidden="1"/>
    </xf>
    <xf numFmtId="0" fontId="30" fillId="3" borderId="0" xfId="0" applyFont="1" applyFill="1" applyProtection="1">
      <alignment vertical="center"/>
      <protection hidden="1"/>
    </xf>
    <xf numFmtId="0" fontId="17" fillId="2" borderId="0" xfId="0" applyFont="1" applyFill="1" applyProtection="1">
      <alignment vertical="center"/>
      <protection hidden="1"/>
    </xf>
    <xf numFmtId="0" fontId="47" fillId="0" borderId="0" xfId="0" applyFont="1" applyAlignment="1" applyProtection="1">
      <alignment horizontal="left" vertical="top"/>
      <protection hidden="1"/>
    </xf>
    <xf numFmtId="0" fontId="59" fillId="0" borderId="0" xfId="0" applyFont="1" applyAlignment="1" applyProtection="1">
      <alignment horizontal="right" vertical="center"/>
      <protection hidden="1"/>
    </xf>
    <xf numFmtId="180" fontId="6" fillId="0" borderId="0" xfId="0" applyNumberFormat="1" applyFont="1" applyProtection="1">
      <alignment vertical="center"/>
      <protection hidden="1"/>
    </xf>
    <xf numFmtId="0" fontId="54" fillId="0" borderId="0" xfId="0" applyFont="1">
      <alignment vertical="center"/>
    </xf>
    <xf numFmtId="0" fontId="18" fillId="0" borderId="0" xfId="0" applyFont="1" applyAlignment="1" applyProtection="1">
      <alignment vertical="center" textRotation="255" shrinkToFit="1"/>
      <protection hidden="1"/>
    </xf>
    <xf numFmtId="179" fontId="0" fillId="9" borderId="0" xfId="0" applyNumberFormat="1" applyFill="1">
      <alignment vertical="center"/>
    </xf>
    <xf numFmtId="0" fontId="32" fillId="2" borderId="0" xfId="0" applyFont="1" applyFill="1" applyProtection="1">
      <alignment vertical="center"/>
      <protection locked="0"/>
    </xf>
    <xf numFmtId="0" fontId="6" fillId="0" borderId="16" xfId="0" applyFont="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15" fillId="2" borderId="0" xfId="0" applyFont="1" applyFill="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 fontId="6" fillId="0" borderId="0" xfId="0" applyNumberFormat="1" applyFont="1" applyAlignment="1" applyProtection="1">
      <alignment horizontal="center" vertical="center"/>
      <protection hidden="1"/>
    </xf>
    <xf numFmtId="0" fontId="14" fillId="2" borderId="0" xfId="0" applyFont="1" applyFill="1" applyAlignment="1" applyProtection="1">
      <alignment vertical="top"/>
      <protection hidden="1"/>
    </xf>
    <xf numFmtId="0" fontId="9" fillId="2" borderId="0" xfId="0" applyFont="1" applyFill="1" applyAlignment="1" applyProtection="1">
      <alignment horizontal="center" vertical="top"/>
      <protection hidden="1"/>
    </xf>
    <xf numFmtId="0" fontId="6" fillId="2" borderId="0" xfId="0" applyFont="1" applyFill="1" applyAlignment="1" applyProtection="1">
      <alignment vertical="top"/>
      <protection hidden="1"/>
    </xf>
    <xf numFmtId="0" fontId="6" fillId="0" borderId="0" xfId="0" applyFont="1" applyAlignment="1" applyProtection="1">
      <alignment vertical="top"/>
      <protection hidden="1"/>
    </xf>
    <xf numFmtId="0" fontId="14"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80" fontId="11"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0" fontId="6" fillId="2" borderId="0" xfId="0" applyFont="1" applyFill="1" applyAlignment="1" applyProtection="1">
      <alignment horizontal="left" vertical="center"/>
      <protection hidden="1"/>
    </xf>
    <xf numFmtId="0" fontId="6" fillId="0" borderId="0" xfId="0" applyFont="1" applyAlignment="1" applyProtection="1">
      <alignment horizontal="right" vertical="center"/>
      <protection hidden="1"/>
    </xf>
    <xf numFmtId="38" fontId="6" fillId="0" borderId="0" xfId="82" applyNumberFormat="1" applyFont="1" applyFill="1" applyBorder="1" applyAlignment="1" applyProtection="1">
      <alignment vertical="center"/>
      <protection hidden="1"/>
    </xf>
    <xf numFmtId="38" fontId="6" fillId="0" borderId="0" xfId="78" applyFont="1" applyFill="1" applyBorder="1" applyProtection="1">
      <alignment vertical="center"/>
      <protection hidden="1"/>
    </xf>
    <xf numFmtId="0" fontId="24" fillId="2" borderId="0" xfId="0" applyFont="1" applyFill="1" applyAlignment="1" applyProtection="1">
      <alignment vertical="top"/>
      <protection hidden="1"/>
    </xf>
    <xf numFmtId="0" fontId="14" fillId="2" borderId="0" xfId="0" applyFont="1" applyFill="1" applyAlignment="1" applyProtection="1">
      <alignment horizontal="right" vertical="center"/>
      <protection hidden="1"/>
    </xf>
    <xf numFmtId="0" fontId="22" fillId="2" borderId="0" xfId="0" applyFont="1" applyFill="1" applyAlignment="1" applyProtection="1">
      <alignment horizontal="center" vertical="center"/>
      <protection hidden="1"/>
    </xf>
    <xf numFmtId="0" fontId="15" fillId="0" borderId="25" xfId="0" applyFont="1" applyBorder="1" applyAlignment="1" applyProtection="1">
      <alignment vertical="center" shrinkToFit="1"/>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28" xfId="0" applyFont="1" applyBorder="1" applyAlignment="1" applyProtection="1">
      <alignment horizontal="center" vertical="center"/>
      <protection hidden="1"/>
    </xf>
    <xf numFmtId="0" fontId="15" fillId="0" borderId="30" xfId="0" applyFont="1" applyBorder="1" applyAlignment="1" applyProtection="1">
      <alignment vertical="center" shrinkToFit="1"/>
      <protection hidden="1"/>
    </xf>
    <xf numFmtId="0" fontId="15" fillId="0" borderId="31" xfId="0" applyFont="1" applyBorder="1" applyAlignment="1" applyProtection="1">
      <alignment horizontal="center" vertical="center"/>
      <protection hidden="1"/>
    </xf>
    <xf numFmtId="0" fontId="15" fillId="0" borderId="32" xfId="0" applyFont="1" applyBorder="1" applyAlignment="1" applyProtection="1">
      <alignment horizontal="center" vertical="center"/>
      <protection hidden="1"/>
    </xf>
    <xf numFmtId="0" fontId="60" fillId="2" borderId="0" xfId="0" applyFont="1" applyFill="1" applyProtection="1">
      <alignment vertical="center"/>
      <protection hidden="1"/>
    </xf>
    <xf numFmtId="38" fontId="6" fillId="10" borderId="1" xfId="78" applyFont="1" applyFill="1" applyBorder="1" applyProtection="1">
      <alignment vertical="center"/>
      <protection hidden="1"/>
    </xf>
    <xf numFmtId="38" fontId="6" fillId="10" borderId="2" xfId="78" applyFont="1" applyFill="1" applyBorder="1" applyProtection="1">
      <alignment vertical="center"/>
      <protection hidden="1"/>
    </xf>
    <xf numFmtId="0" fontId="14" fillId="10" borderId="10" xfId="78" applyNumberFormat="1" applyFont="1" applyFill="1" applyBorder="1" applyAlignment="1" applyProtection="1">
      <alignment horizontal="center" vertical="center"/>
      <protection hidden="1"/>
    </xf>
    <xf numFmtId="0" fontId="36" fillId="10" borderId="1" xfId="7" applyNumberFormat="1" applyFont="1" applyFill="1" applyBorder="1" applyAlignment="1" applyProtection="1">
      <alignment vertical="center"/>
      <protection hidden="1"/>
    </xf>
    <xf numFmtId="0" fontId="36" fillId="10" borderId="7" xfId="7" applyNumberFormat="1" applyFont="1" applyFill="1" applyBorder="1" applyAlignment="1" applyProtection="1">
      <alignment vertical="center"/>
      <protection hidden="1"/>
    </xf>
    <xf numFmtId="0" fontId="36" fillId="10" borderId="7" xfId="0" applyFont="1" applyFill="1" applyBorder="1" applyProtection="1">
      <alignment vertical="center"/>
      <protection hidden="1"/>
    </xf>
    <xf numFmtId="0" fontId="36" fillId="10" borderId="2" xfId="0" applyFont="1" applyFill="1" applyBorder="1" applyProtection="1">
      <alignment vertical="center"/>
      <protection hidden="1"/>
    </xf>
    <xf numFmtId="38" fontId="6" fillId="11" borderId="1" xfId="77" applyNumberFormat="1" applyFont="1" applyFill="1" applyBorder="1" applyAlignment="1" applyProtection="1">
      <alignment vertical="center"/>
      <protection hidden="1"/>
    </xf>
    <xf numFmtId="38" fontId="6" fillId="11" borderId="2" xfId="77" applyNumberFormat="1" applyFont="1" applyFill="1" applyBorder="1" applyAlignment="1" applyProtection="1">
      <alignment vertical="center"/>
      <protection hidden="1"/>
    </xf>
    <xf numFmtId="38" fontId="6" fillId="11" borderId="1" xfId="82" applyNumberFormat="1" applyFont="1" applyFill="1" applyBorder="1" applyAlignment="1" applyProtection="1">
      <alignment vertical="center"/>
      <protection hidden="1"/>
    </xf>
    <xf numFmtId="38" fontId="6" fillId="11" borderId="2" xfId="82" applyNumberFormat="1" applyFont="1" applyFill="1" applyBorder="1" applyAlignment="1" applyProtection="1">
      <alignment vertical="center"/>
      <protection hidden="1"/>
    </xf>
    <xf numFmtId="0" fontId="1" fillId="0" borderId="0" xfId="83">
      <alignment vertical="center"/>
    </xf>
    <xf numFmtId="0" fontId="45" fillId="0" borderId="0" xfId="83" applyFont="1">
      <alignment vertical="center"/>
    </xf>
    <xf numFmtId="0" fontId="65" fillId="0" borderId="118" xfId="83" applyFont="1" applyBorder="1" applyAlignment="1">
      <alignment horizontal="center" vertical="center" wrapText="1"/>
    </xf>
    <xf numFmtId="0" fontId="66" fillId="0" borderId="118" xfId="83" applyFont="1" applyBorder="1" applyAlignment="1">
      <alignment horizontal="center" vertical="center" wrapText="1"/>
    </xf>
    <xf numFmtId="0" fontId="66" fillId="0" borderId="119" xfId="83" applyFont="1" applyBorder="1" applyAlignment="1">
      <alignment horizontal="center" vertical="center" wrapText="1"/>
    </xf>
    <xf numFmtId="0" fontId="66" fillId="0" borderId="121" xfId="83" applyFont="1" applyBorder="1" applyAlignment="1">
      <alignment horizontal="center" vertical="center" wrapText="1"/>
    </xf>
    <xf numFmtId="0" fontId="45" fillId="0" borderId="122" xfId="83" applyFont="1" applyBorder="1" applyAlignment="1">
      <alignment horizontal="left" vertical="center" wrapText="1"/>
    </xf>
    <xf numFmtId="0" fontId="67" fillId="0" borderId="122" xfId="83" applyFont="1" applyBorder="1" applyAlignment="1" applyProtection="1">
      <alignment horizontal="center" vertical="center"/>
      <protection locked="0"/>
    </xf>
    <xf numFmtId="0" fontId="65" fillId="0" borderId="123" xfId="83" applyFont="1" applyBorder="1" applyAlignment="1">
      <alignment horizontal="center" vertical="center" wrapText="1"/>
    </xf>
    <xf numFmtId="0" fontId="66" fillId="0" borderId="123" xfId="83" applyFont="1" applyBorder="1" applyAlignment="1">
      <alignment horizontal="center" vertical="center" wrapText="1"/>
    </xf>
    <xf numFmtId="0" fontId="66" fillId="0" borderId="124" xfId="83" applyFont="1" applyBorder="1" applyAlignment="1">
      <alignment horizontal="center" vertical="center" wrapText="1"/>
    </xf>
    <xf numFmtId="0" fontId="66" fillId="0" borderId="126" xfId="83" applyFont="1" applyBorder="1" applyAlignment="1">
      <alignment horizontal="center" vertical="center" wrapText="1"/>
    </xf>
    <xf numFmtId="0" fontId="45" fillId="0" borderId="16" xfId="83" applyFont="1" applyBorder="1">
      <alignment vertical="center"/>
    </xf>
    <xf numFmtId="0" fontId="67" fillId="0" borderId="16" xfId="83" applyFont="1" applyBorder="1" applyAlignment="1" applyProtection="1">
      <alignment horizontal="center" vertical="center"/>
      <protection locked="0"/>
    </xf>
    <xf numFmtId="0" fontId="45" fillId="0" borderId="16" xfId="83" applyFont="1" applyBorder="1" applyAlignment="1">
      <alignment vertical="center" wrapText="1"/>
    </xf>
    <xf numFmtId="0" fontId="68" fillId="0" borderId="123" xfId="83" applyFont="1" applyBorder="1" applyAlignment="1">
      <alignment horizontal="center" vertical="center" wrapText="1"/>
    </xf>
    <xf numFmtId="0" fontId="67" fillId="0" borderId="16" xfId="83" applyFont="1" applyBorder="1">
      <alignment vertical="center"/>
    </xf>
    <xf numFmtId="0" fontId="66" fillId="3" borderId="123" xfId="83" applyFont="1" applyFill="1" applyBorder="1" applyAlignment="1">
      <alignment horizontal="center" vertical="center" wrapText="1"/>
    </xf>
    <xf numFmtId="0" fontId="70" fillId="0" borderId="131" xfId="83" applyFont="1" applyBorder="1" applyAlignment="1">
      <alignment horizontal="center" vertical="center" wrapText="1"/>
    </xf>
    <xf numFmtId="0" fontId="70" fillId="0" borderId="123" xfId="83" applyFont="1" applyBorder="1" applyAlignment="1">
      <alignment horizontal="center" vertical="center" wrapText="1"/>
    </xf>
    <xf numFmtId="0" fontId="70" fillId="0" borderId="124" xfId="83" applyFont="1" applyBorder="1" applyAlignment="1">
      <alignment horizontal="center" vertical="center" wrapText="1"/>
    </xf>
    <xf numFmtId="0" fontId="70" fillId="0" borderId="126" xfId="83" applyFont="1" applyBorder="1" applyAlignment="1">
      <alignment horizontal="center" vertical="center" wrapText="1"/>
    </xf>
    <xf numFmtId="0" fontId="1" fillId="0" borderId="16" xfId="83" applyBorder="1">
      <alignment vertical="center"/>
    </xf>
    <xf numFmtId="0" fontId="71" fillId="0" borderId="132" xfId="83" applyFont="1" applyBorder="1" applyAlignment="1">
      <alignment horizontal="center" vertical="center" wrapText="1"/>
    </xf>
    <xf numFmtId="0" fontId="70" fillId="0" borderId="118" xfId="83" applyFont="1" applyBorder="1" applyAlignment="1">
      <alignment horizontal="center" vertical="center" wrapText="1"/>
    </xf>
    <xf numFmtId="0" fontId="70" fillId="0" borderId="119" xfId="83" applyFont="1" applyBorder="1" applyAlignment="1">
      <alignment horizontal="center" vertical="center" wrapText="1"/>
    </xf>
    <xf numFmtId="0" fontId="70" fillId="0" borderId="121" xfId="83" applyFont="1" applyBorder="1" applyAlignment="1">
      <alignment horizontal="center" vertical="center" wrapText="1"/>
    </xf>
    <xf numFmtId="0" fontId="1" fillId="0" borderId="122" xfId="83" applyBorder="1">
      <alignment vertical="center"/>
    </xf>
    <xf numFmtId="0" fontId="1" fillId="0" borderId="122" xfId="83" applyBorder="1" applyAlignment="1">
      <alignment horizontal="center" vertical="center"/>
    </xf>
    <xf numFmtId="0" fontId="71" fillId="0" borderId="131" xfId="83" applyFont="1" applyBorder="1" applyAlignment="1">
      <alignment horizontal="center" vertical="center" wrapText="1"/>
    </xf>
    <xf numFmtId="0" fontId="71" fillId="0" borderId="133" xfId="83" applyFont="1" applyBorder="1" applyAlignment="1">
      <alignment horizontal="center" vertical="center" wrapText="1"/>
    </xf>
    <xf numFmtId="0" fontId="70" fillId="0" borderId="134" xfId="83" applyFont="1" applyBorder="1" applyAlignment="1">
      <alignment horizontal="center" vertical="center" wrapText="1"/>
    </xf>
    <xf numFmtId="0" fontId="70" fillId="0" borderId="135" xfId="83" applyFont="1" applyBorder="1" applyAlignment="1">
      <alignment horizontal="center" vertical="center" wrapText="1"/>
    </xf>
    <xf numFmtId="0" fontId="70" fillId="0" borderId="136" xfId="83" applyFont="1" applyBorder="1" applyAlignment="1">
      <alignment horizontal="center" vertical="center" wrapText="1"/>
    </xf>
    <xf numFmtId="0" fontId="1" fillId="0" borderId="16" xfId="83" applyBorder="1" applyAlignment="1">
      <alignment horizontal="center" vertical="center"/>
    </xf>
    <xf numFmtId="0" fontId="66" fillId="0" borderId="120" xfId="83" applyFont="1" applyBorder="1" applyAlignment="1">
      <alignment horizontal="center" vertical="center" wrapText="1"/>
    </xf>
    <xf numFmtId="0" fontId="66" fillId="0" borderId="125" xfId="83" applyFont="1" applyBorder="1" applyAlignment="1">
      <alignment horizontal="center" vertical="center" wrapText="1"/>
    </xf>
    <xf numFmtId="0" fontId="66" fillId="0" borderId="127" xfId="83" applyFont="1" applyBorder="1" applyAlignment="1">
      <alignment horizontal="center" vertical="center" wrapText="1"/>
    </xf>
    <xf numFmtId="0" fontId="66" fillId="0" borderId="128" xfId="83" applyFont="1" applyBorder="1" applyAlignment="1">
      <alignment horizontal="center" vertical="center" wrapText="1"/>
    </xf>
    <xf numFmtId="0" fontId="66" fillId="0" borderId="129" xfId="83" applyFont="1" applyBorder="1" applyAlignment="1">
      <alignment horizontal="center" vertical="center" wrapText="1"/>
    </xf>
    <xf numFmtId="0" fontId="66" fillId="0" borderId="121" xfId="83" applyFont="1" applyBorder="1" applyAlignment="1">
      <alignment horizontal="center" vertical="center" wrapText="1"/>
    </xf>
    <xf numFmtId="0" fontId="66" fillId="0" borderId="130" xfId="83" applyFont="1" applyBorder="1" applyAlignment="1">
      <alignment horizontal="center" vertical="center" wrapText="1"/>
    </xf>
    <xf numFmtId="0" fontId="70" fillId="0" borderId="121" xfId="83" applyFont="1" applyBorder="1" applyAlignment="1">
      <alignment horizontal="center" vertical="center" wrapText="1"/>
    </xf>
    <xf numFmtId="0" fontId="70" fillId="0" borderId="9" xfId="83" applyFont="1" applyBorder="1" applyAlignment="1">
      <alignment horizontal="center" vertical="center" wrapText="1"/>
    </xf>
    <xf numFmtId="0" fontId="45" fillId="0" borderId="0" xfId="83" applyFont="1" applyAlignment="1">
      <alignment horizontal="left" vertical="center"/>
    </xf>
    <xf numFmtId="0" fontId="61" fillId="0" borderId="0" xfId="83" applyFont="1" applyAlignment="1">
      <alignment horizontal="center" vertical="center"/>
    </xf>
    <xf numFmtId="0" fontId="63" fillId="12" borderId="115" xfId="83" applyFont="1" applyFill="1" applyBorder="1" applyAlignment="1">
      <alignment horizontal="center" vertical="center" wrapText="1"/>
    </xf>
    <xf numFmtId="0" fontId="63" fillId="12" borderId="116" xfId="83" applyFont="1" applyFill="1" applyBorder="1" applyAlignment="1">
      <alignment horizontal="center" vertical="center" wrapText="1"/>
    </xf>
    <xf numFmtId="0" fontId="63" fillId="12" borderId="117" xfId="83" applyFont="1" applyFill="1" applyBorder="1" applyAlignment="1">
      <alignment horizontal="center" vertical="center" wrapText="1"/>
    </xf>
    <xf numFmtId="0" fontId="63" fillId="13" borderId="115" xfId="83" applyFont="1" applyFill="1" applyBorder="1" applyAlignment="1">
      <alignment horizontal="center" vertical="center" wrapText="1"/>
    </xf>
    <xf numFmtId="0" fontId="63" fillId="13" borderId="117" xfId="83" applyFont="1" applyFill="1" applyBorder="1" applyAlignment="1">
      <alignment horizontal="center" vertical="center" wrapText="1"/>
    </xf>
    <xf numFmtId="0" fontId="64" fillId="12" borderId="115" xfId="83" applyFont="1" applyFill="1" applyBorder="1" applyAlignment="1">
      <alignment horizontal="center" vertical="center" wrapText="1"/>
    </xf>
    <xf numFmtId="0" fontId="64" fillId="12" borderId="117" xfId="83" applyFont="1" applyFill="1" applyBorder="1" applyAlignment="1">
      <alignment horizontal="center" vertical="center" wrapText="1"/>
    </xf>
    <xf numFmtId="0" fontId="32"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locked="0"/>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protection hidden="1"/>
    </xf>
    <xf numFmtId="0" fontId="18" fillId="2" borderId="0" xfId="0" applyFont="1" applyFill="1" applyAlignment="1" applyProtection="1">
      <alignment horizontal="center"/>
      <protection locked="0"/>
    </xf>
    <xf numFmtId="0" fontId="18" fillId="2" borderId="0" xfId="0" applyFont="1" applyFill="1" applyAlignment="1" applyProtection="1">
      <protection hidden="1"/>
    </xf>
    <xf numFmtId="49" fontId="18" fillId="2" borderId="0" xfId="0" applyNumberFormat="1" applyFont="1" applyFill="1" applyAlignment="1" applyProtection="1">
      <alignment horizontal="center"/>
      <protection locked="0"/>
    </xf>
    <xf numFmtId="0" fontId="18" fillId="2" borderId="0" xfId="0" applyFont="1" applyFill="1" applyAlignment="1" applyProtection="1">
      <alignment horizontal="left"/>
      <protection hidden="1"/>
    </xf>
    <xf numFmtId="0" fontId="32" fillId="0" borderId="0" xfId="0" applyFont="1" applyAlignment="1" applyProtection="1">
      <alignment horizontal="distributed" vertical="center" wrapText="1"/>
      <protection hidden="1"/>
    </xf>
    <xf numFmtId="0" fontId="32" fillId="0" borderId="0" xfId="0" applyFont="1" applyAlignment="1" applyProtection="1">
      <alignment horizontal="distributed" vertical="center"/>
      <protection hidden="1"/>
    </xf>
    <xf numFmtId="0" fontId="39" fillId="0" borderId="0" xfId="0" applyFont="1" applyAlignment="1" applyProtection="1">
      <alignment horizontal="left" vertical="center" shrinkToFit="1"/>
      <protection locked="0"/>
    </xf>
    <xf numFmtId="49" fontId="18" fillId="0" borderId="0" xfId="0" applyNumberFormat="1" applyFont="1" applyAlignment="1" applyProtection="1">
      <alignment shrinkToFit="1"/>
      <protection locked="0"/>
    </xf>
    <xf numFmtId="0" fontId="18" fillId="0" borderId="0" xfId="0" applyFont="1" applyAlignment="1" applyProtection="1">
      <alignment horizontal="center" vertical="center" shrinkToFit="1"/>
      <protection locked="0"/>
    </xf>
    <xf numFmtId="49" fontId="55" fillId="0" borderId="103" xfId="0" applyNumberFormat="1" applyFont="1" applyBorder="1" applyAlignment="1" applyProtection="1">
      <alignment horizontal="center" vertical="center" shrinkToFit="1"/>
      <protection locked="0"/>
    </xf>
    <xf numFmtId="49" fontId="55" fillId="0" borderId="105" xfId="0" applyNumberFormat="1" applyFont="1" applyBorder="1" applyAlignment="1" applyProtection="1">
      <alignment horizontal="center" vertical="center" shrinkToFit="1"/>
      <protection locked="0"/>
    </xf>
    <xf numFmtId="49" fontId="55" fillId="0" borderId="106" xfId="0" applyNumberFormat="1" applyFont="1" applyBorder="1" applyAlignment="1" applyProtection="1">
      <alignment horizontal="center" vertical="center" shrinkToFit="1"/>
      <protection locked="0"/>
    </xf>
    <xf numFmtId="49" fontId="55" fillId="0" borderId="104"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wrapText="1"/>
      <protection hidden="1"/>
    </xf>
    <xf numFmtId="0" fontId="32" fillId="0" borderId="1" xfId="0"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shrinkToFit="1"/>
      <protection locked="0"/>
    </xf>
    <xf numFmtId="0" fontId="36" fillId="0" borderId="7" xfId="0" applyFont="1" applyBorder="1" applyAlignment="1" applyProtection="1">
      <alignment vertical="center" shrinkToFit="1"/>
      <protection hidden="1"/>
    </xf>
    <xf numFmtId="0" fontId="36" fillId="0" borderId="2" xfId="0" applyFont="1" applyBorder="1" applyAlignment="1" applyProtection="1">
      <alignment vertical="center" shrinkToFit="1"/>
      <protection hidden="1"/>
    </xf>
    <xf numFmtId="0" fontId="32" fillId="0" borderId="7" xfId="0" applyFont="1" applyBorder="1" applyAlignment="1" applyProtection="1">
      <alignment horizontal="center" vertical="center"/>
      <protection locked="0"/>
    </xf>
    <xf numFmtId="0" fontId="36" fillId="0" borderId="7" xfId="0" applyFont="1" applyBorder="1" applyProtection="1">
      <alignment vertical="center"/>
      <protection hidden="1"/>
    </xf>
    <xf numFmtId="0" fontId="36" fillId="0" borderId="2" xfId="0" applyFont="1" applyBorder="1" applyProtection="1">
      <alignment vertical="center"/>
      <protection hidden="1"/>
    </xf>
    <xf numFmtId="0" fontId="32" fillId="0" borderId="1" xfId="0" applyFont="1" applyBorder="1" applyAlignment="1" applyProtection="1">
      <alignment horizontal="center" vertical="center"/>
      <protection locked="0"/>
    </xf>
    <xf numFmtId="0" fontId="36" fillId="0" borderId="0" xfId="0" applyFont="1" applyAlignment="1" applyProtection="1">
      <alignment horizontal="center" vertical="center" shrinkToFit="1"/>
      <protection hidden="1"/>
    </xf>
    <xf numFmtId="0" fontId="36" fillId="4" borderId="1" xfId="0" applyFont="1" applyFill="1" applyBorder="1" applyAlignment="1" applyProtection="1">
      <alignment horizontal="center" vertical="center"/>
      <protection hidden="1"/>
    </xf>
    <xf numFmtId="0" fontId="36" fillId="4" borderId="7" xfId="0" applyFont="1" applyFill="1" applyBorder="1" applyAlignment="1" applyProtection="1">
      <alignment horizontal="center" vertical="center"/>
      <protection hidden="1"/>
    </xf>
    <xf numFmtId="0" fontId="36" fillId="4" borderId="2" xfId="0" applyFont="1" applyFill="1" applyBorder="1" applyAlignment="1" applyProtection="1">
      <alignment horizontal="center" vertical="center"/>
      <protection hidden="1"/>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protection hidden="1"/>
    </xf>
    <xf numFmtId="49" fontId="36" fillId="0" borderId="2" xfId="0" applyNumberFormat="1" applyFont="1" applyBorder="1" applyAlignment="1" applyProtection="1">
      <alignment horizontal="center" vertical="center" shrinkToFit="1"/>
      <protection locked="0"/>
    </xf>
    <xf numFmtId="0" fontId="36" fillId="4" borderId="1" xfId="0" applyFont="1" applyFill="1" applyBorder="1" applyAlignment="1" applyProtection="1">
      <alignment horizontal="center" vertical="center" wrapText="1" shrinkToFit="1"/>
      <protection hidden="1"/>
    </xf>
    <xf numFmtId="0" fontId="36" fillId="4" borderId="7" xfId="0" applyFont="1" applyFill="1" applyBorder="1" applyAlignment="1" applyProtection="1">
      <alignment horizontal="center" vertical="center" wrapText="1" shrinkToFit="1"/>
      <protection hidden="1"/>
    </xf>
    <xf numFmtId="0" fontId="36" fillId="4" borderId="7" xfId="0" applyFont="1" applyFill="1" applyBorder="1" applyAlignment="1" applyProtection="1">
      <alignment horizontal="center" vertical="center" shrinkToFit="1"/>
      <protection hidden="1"/>
    </xf>
    <xf numFmtId="0" fontId="36" fillId="4" borderId="2" xfId="0" applyFont="1" applyFill="1" applyBorder="1" applyAlignment="1" applyProtection="1">
      <alignment horizontal="center" vertical="center" shrinkToFit="1"/>
      <protection hidden="1"/>
    </xf>
    <xf numFmtId="0" fontId="32" fillId="0" borderId="1" xfId="0" applyFont="1" applyBorder="1" applyAlignment="1" applyProtection="1">
      <alignment horizontal="center" vertical="center" shrinkToFit="1"/>
      <protection hidden="1"/>
    </xf>
    <xf numFmtId="0" fontId="32" fillId="0" borderId="7" xfId="0"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locked="0"/>
    </xf>
    <xf numFmtId="49" fontId="32" fillId="0" borderId="2" xfId="0" applyNumberFormat="1" applyFont="1" applyBorder="1" applyAlignment="1" applyProtection="1">
      <alignment horizontal="center" vertical="center" shrinkToFit="1"/>
      <protection locked="0"/>
    </xf>
    <xf numFmtId="0" fontId="32" fillId="0" borderId="0" xfId="0" applyFont="1" applyAlignment="1" applyProtection="1">
      <alignment horizontal="left" vertical="center"/>
      <protection hidden="1"/>
    </xf>
    <xf numFmtId="49" fontId="18" fillId="0" borderId="0" xfId="0" applyNumberFormat="1" applyFont="1" applyAlignment="1" applyProtection="1">
      <alignment vertical="center" shrinkToFit="1"/>
      <protection locked="0"/>
    </xf>
    <xf numFmtId="49" fontId="32" fillId="0" borderId="16" xfId="0" applyNumberFormat="1" applyFont="1" applyBorder="1" applyAlignment="1" applyProtection="1">
      <alignment horizontal="center" vertical="center" shrinkToFit="1"/>
      <protection locked="0"/>
    </xf>
    <xf numFmtId="0" fontId="36" fillId="0" borderId="6" xfId="0" applyFont="1" applyBorder="1" applyAlignment="1" applyProtection="1">
      <alignment horizontal="left" vertical="center" shrinkToFit="1"/>
      <protection hidden="1"/>
    </xf>
    <xf numFmtId="0" fontId="36" fillId="0" borderId="0" xfId="0" applyFont="1" applyAlignment="1" applyProtection="1">
      <alignment horizontal="left" vertical="center" shrinkToFit="1"/>
      <protection hidden="1"/>
    </xf>
    <xf numFmtId="0" fontId="36" fillId="4" borderId="1" xfId="0" applyFont="1" applyFill="1" applyBorder="1" applyAlignment="1" applyProtection="1">
      <alignment horizontal="center" vertical="center" shrinkToFit="1"/>
      <protection hidden="1"/>
    </xf>
    <xf numFmtId="0" fontId="36" fillId="0" borderId="1" xfId="0" applyFont="1" applyBorder="1" applyAlignment="1" applyProtection="1">
      <alignment horizontal="left" vertical="center" indent="1" shrinkToFit="1"/>
      <protection hidden="1"/>
    </xf>
    <xf numFmtId="0" fontId="36" fillId="0" borderId="7" xfId="0" applyFont="1" applyBorder="1" applyAlignment="1" applyProtection="1">
      <alignment horizontal="left" vertical="center" indent="1" shrinkToFit="1"/>
      <protection hidden="1"/>
    </xf>
    <xf numFmtId="0" fontId="36" fillId="4" borderId="9" xfId="0" applyFont="1" applyFill="1" applyBorder="1" applyAlignment="1" applyProtection="1">
      <alignment horizontal="center" vertical="center" wrapText="1" shrinkToFit="1"/>
      <protection hidden="1"/>
    </xf>
    <xf numFmtId="0" fontId="36" fillId="4" borderId="6" xfId="0" applyFont="1" applyFill="1" applyBorder="1" applyAlignment="1" applyProtection="1">
      <alignment horizontal="center" vertical="center" wrapText="1" shrinkToFit="1"/>
      <protection hidden="1"/>
    </xf>
    <xf numFmtId="0" fontId="36" fillId="4" borderId="11" xfId="0" applyFont="1" applyFill="1" applyBorder="1" applyAlignment="1" applyProtection="1">
      <alignment horizontal="center" vertical="center" wrapText="1" shrinkToFit="1"/>
      <protection hidden="1"/>
    </xf>
    <xf numFmtId="49" fontId="32" fillId="0" borderId="1" xfId="0" applyNumberFormat="1" applyFont="1" applyBorder="1" applyAlignment="1" applyProtection="1">
      <alignment horizontal="center" vertical="center" shrinkToFit="1"/>
      <protection locked="0"/>
    </xf>
    <xf numFmtId="49" fontId="32" fillId="0" borderId="7" xfId="0" applyNumberFormat="1" applyFont="1" applyBorder="1" applyAlignment="1" applyProtection="1">
      <alignment horizontal="center" vertical="center" shrinkToFit="1"/>
      <protection hidden="1"/>
    </xf>
    <xf numFmtId="0" fontId="38" fillId="0" borderId="0" xfId="0" applyFont="1" applyAlignment="1" applyProtection="1">
      <alignment horizontal="center" vertical="center"/>
      <protection hidden="1"/>
    </xf>
    <xf numFmtId="0" fontId="32" fillId="0" borderId="0" xfId="0" applyFont="1" applyProtection="1">
      <alignment vertical="center"/>
      <protection hidden="1"/>
    </xf>
    <xf numFmtId="0" fontId="32" fillId="0" borderId="0" xfId="0" applyFont="1" applyAlignment="1" applyProtection="1">
      <alignment horizontal="left" vertical="center" shrinkToFit="1"/>
      <protection locked="0"/>
    </xf>
    <xf numFmtId="0" fontId="34" fillId="2" borderId="0" xfId="0" applyFont="1" applyFill="1" applyAlignment="1" applyProtection="1">
      <alignment horizontal="center" vertical="center"/>
      <protection hidden="1"/>
    </xf>
    <xf numFmtId="0" fontId="34" fillId="0" borderId="0" xfId="0" applyFont="1" applyAlignment="1" applyProtection="1">
      <alignment horizontal="center" vertical="center"/>
      <protection hidden="1"/>
    </xf>
    <xf numFmtId="49" fontId="32" fillId="0" borderId="0" xfId="0" applyNumberFormat="1" applyFont="1" applyAlignment="1" applyProtection="1">
      <alignment horizontal="center" vertical="center"/>
      <protection locked="0"/>
    </xf>
    <xf numFmtId="49" fontId="32" fillId="0" borderId="0" xfId="0" applyNumberFormat="1" applyFont="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54" fillId="0" borderId="0" xfId="0" applyNumberFormat="1" applyFont="1" applyAlignment="1" applyProtection="1">
      <alignment shrinkToFit="1"/>
      <protection locked="0"/>
    </xf>
    <xf numFmtId="49" fontId="54" fillId="0" borderId="0" xfId="0" applyNumberFormat="1" applyFont="1" applyAlignment="1" applyProtection="1">
      <alignment vertical="center" shrinkToFit="1"/>
      <protection locked="0"/>
    </xf>
    <xf numFmtId="0" fontId="32" fillId="0" borderId="0" xfId="0" applyFont="1" applyAlignment="1" applyProtection="1">
      <alignment horizontal="distributed" vertical="distributed"/>
      <protection hidden="1"/>
    </xf>
    <xf numFmtId="0" fontId="59" fillId="0" borderId="0" xfId="0" applyFont="1" applyAlignment="1" applyProtection="1">
      <alignment horizontal="left" vertical="center" shrinkToFit="1"/>
      <protection hidden="1"/>
    </xf>
    <xf numFmtId="0" fontId="36" fillId="0" borderId="0" xfId="0" applyFont="1" applyAlignment="1" applyProtection="1">
      <alignment horizontal="center" vertical="center" wrapText="1"/>
      <protection hidden="1"/>
    </xf>
    <xf numFmtId="0" fontId="36" fillId="0" borderId="1" xfId="0" applyFont="1" applyBorder="1" applyAlignment="1" applyProtection="1">
      <alignment horizontal="center" vertical="center" shrinkToFit="1"/>
      <protection locked="0"/>
    </xf>
    <xf numFmtId="0" fontId="36" fillId="0" borderId="7"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49" fontId="43" fillId="0" borderId="1" xfId="0" applyNumberFormat="1" applyFont="1" applyBorder="1" applyAlignment="1" applyProtection="1">
      <alignment horizontal="center" vertical="center" shrinkToFit="1"/>
      <protection locked="0"/>
    </xf>
    <xf numFmtId="49" fontId="43" fillId="0" borderId="7" xfId="0" applyNumberFormat="1" applyFont="1" applyBorder="1" applyAlignment="1" applyProtection="1">
      <alignment horizontal="center" vertical="center" shrinkToFit="1"/>
      <protection locked="0"/>
    </xf>
    <xf numFmtId="49" fontId="43" fillId="0" borderId="2" xfId="0" applyNumberFormat="1" applyFont="1" applyBorder="1" applyAlignment="1" applyProtection="1">
      <alignment horizontal="center" vertical="center" shrinkToFit="1"/>
      <protection locked="0"/>
    </xf>
    <xf numFmtId="0" fontId="36" fillId="0" borderId="12" xfId="0" applyFont="1" applyBorder="1" applyAlignment="1" applyProtection="1">
      <alignment horizontal="left" vertical="center" shrinkToFit="1"/>
      <protection hidden="1"/>
    </xf>
    <xf numFmtId="38" fontId="41" fillId="0" borderId="1" xfId="7" applyFont="1" applyFill="1" applyBorder="1" applyAlignment="1" applyProtection="1">
      <alignment horizontal="center" vertical="center" shrinkToFit="1"/>
      <protection hidden="1"/>
    </xf>
    <xf numFmtId="38" fontId="41" fillId="0" borderId="7" xfId="7" applyFont="1" applyFill="1" applyBorder="1" applyAlignment="1" applyProtection="1">
      <alignment horizontal="center" vertical="center" shrinkToFit="1"/>
      <protection hidden="1"/>
    </xf>
    <xf numFmtId="38" fontId="41" fillId="0" borderId="2" xfId="7" applyFont="1" applyFill="1" applyBorder="1" applyAlignment="1" applyProtection="1">
      <alignment horizontal="center" vertical="center" shrinkToFit="1"/>
      <protection hidden="1"/>
    </xf>
    <xf numFmtId="0" fontId="36" fillId="0" borderId="14" xfId="0" applyFont="1" applyBorder="1" applyAlignment="1" applyProtection="1">
      <alignment horizontal="center" vertical="center" shrinkToFit="1"/>
      <protection hidden="1"/>
    </xf>
    <xf numFmtId="0" fontId="30" fillId="0" borderId="0" xfId="0" applyFont="1" applyAlignment="1" applyProtection="1">
      <alignment horizontal="left" vertical="center" wrapText="1"/>
      <protection hidden="1"/>
    </xf>
    <xf numFmtId="49" fontId="36" fillId="4" borderId="1" xfId="0" applyNumberFormat="1" applyFont="1" applyFill="1" applyBorder="1" applyAlignment="1" applyProtection="1">
      <alignment horizontal="center" vertical="center" shrinkToFit="1"/>
      <protection hidden="1"/>
    </xf>
    <xf numFmtId="49" fontId="36" fillId="4" borderId="7" xfId="0" applyNumberFormat="1" applyFont="1" applyFill="1" applyBorder="1" applyAlignment="1" applyProtection="1">
      <alignment horizontal="center" vertical="center" shrinkToFit="1"/>
      <protection hidden="1"/>
    </xf>
    <xf numFmtId="49" fontId="36" fillId="4" borderId="2" xfId="0" applyNumberFormat="1" applyFont="1" applyFill="1" applyBorder="1" applyAlignment="1" applyProtection="1">
      <alignment horizontal="center" vertical="center" shrinkToFit="1"/>
      <protection hidden="1"/>
    </xf>
    <xf numFmtId="49" fontId="36" fillId="4" borderId="1" xfId="0" applyNumberFormat="1" applyFont="1" applyFill="1" applyBorder="1" applyAlignment="1" applyProtection="1">
      <alignment horizontal="center" vertical="center"/>
      <protection hidden="1"/>
    </xf>
    <xf numFmtId="49" fontId="36" fillId="4" borderId="7" xfId="0" applyNumberFormat="1" applyFont="1" applyFill="1" applyBorder="1" applyAlignment="1" applyProtection="1">
      <alignment horizontal="center" vertical="center"/>
      <protection hidden="1"/>
    </xf>
    <xf numFmtId="49" fontId="36" fillId="4" borderId="2" xfId="0" applyNumberFormat="1"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locked="0"/>
    </xf>
    <xf numFmtId="0" fontId="32" fillId="0" borderId="0" xfId="0" applyFont="1" applyAlignment="1" applyProtection="1">
      <alignment vertical="top" wrapText="1"/>
      <protection hidden="1"/>
    </xf>
    <xf numFmtId="0" fontId="18" fillId="2" borderId="0" xfId="0" applyFont="1" applyFill="1" applyAlignment="1" applyProtection="1">
      <alignment horizontal="left" vertical="top" wrapText="1"/>
      <protection hidden="1"/>
    </xf>
    <xf numFmtId="0" fontId="18" fillId="0" borderId="0" xfId="0" applyFont="1" applyAlignment="1" applyProtection="1">
      <alignment horizontal="center" vertical="center" wrapText="1"/>
      <protection hidden="1"/>
    </xf>
    <xf numFmtId="0" fontId="39" fillId="0" borderId="0" xfId="0" applyFont="1" applyAlignment="1" applyProtection="1">
      <alignment horizontal="center" vertical="center" wrapText="1"/>
      <protection locked="0"/>
    </xf>
    <xf numFmtId="49" fontId="36" fillId="4" borderId="8" xfId="0" applyNumberFormat="1" applyFont="1" applyFill="1" applyBorder="1" applyAlignment="1" applyProtection="1">
      <alignment horizontal="center" vertical="center" shrinkToFit="1"/>
      <protection hidden="1"/>
    </xf>
    <xf numFmtId="49" fontId="36" fillId="4" borderId="4" xfId="0" applyNumberFormat="1" applyFont="1" applyFill="1" applyBorder="1" applyAlignment="1" applyProtection="1">
      <alignment horizontal="center" vertical="center" shrinkToFit="1"/>
      <protection hidden="1"/>
    </xf>
    <xf numFmtId="49" fontId="36" fillId="4" borderId="5" xfId="0" applyNumberFormat="1" applyFont="1" applyFill="1" applyBorder="1" applyAlignment="1" applyProtection="1">
      <alignment horizontal="center" vertical="center" shrinkToFit="1"/>
      <protection hidden="1"/>
    </xf>
    <xf numFmtId="49" fontId="36" fillId="4" borderId="9" xfId="0" applyNumberFormat="1" applyFont="1" applyFill="1" applyBorder="1" applyAlignment="1" applyProtection="1">
      <alignment horizontal="center" vertical="center" shrinkToFit="1"/>
      <protection hidden="1"/>
    </xf>
    <xf numFmtId="49" fontId="36" fillId="4" borderId="6" xfId="0" applyNumberFormat="1" applyFont="1" applyFill="1" applyBorder="1" applyAlignment="1" applyProtection="1">
      <alignment horizontal="center" vertical="center" shrinkToFit="1"/>
      <protection hidden="1"/>
    </xf>
    <xf numFmtId="49" fontId="36" fillId="4" borderId="11" xfId="0" applyNumberFormat="1" applyFont="1" applyFill="1" applyBorder="1" applyAlignment="1" applyProtection="1">
      <alignment horizontal="center" vertical="center" shrinkToFit="1"/>
      <protection hidden="1"/>
    </xf>
    <xf numFmtId="49" fontId="36" fillId="0" borderId="8" xfId="0" applyNumberFormat="1" applyFont="1" applyBorder="1" applyAlignment="1" applyProtection="1">
      <alignment horizontal="center" vertical="center" shrinkToFit="1"/>
      <protection hidden="1"/>
    </xf>
    <xf numFmtId="49" fontId="36" fillId="0" borderId="4" xfId="0" applyNumberFormat="1" applyFont="1" applyBorder="1" applyAlignment="1" applyProtection="1">
      <alignment horizontal="center" vertical="center" shrinkToFit="1"/>
      <protection hidden="1"/>
    </xf>
    <xf numFmtId="49" fontId="36" fillId="0" borderId="4" xfId="0" applyNumberFormat="1" applyFont="1" applyBorder="1" applyAlignment="1" applyProtection="1">
      <alignment horizontal="center" vertical="center" shrinkToFit="1"/>
      <protection locked="0"/>
    </xf>
    <xf numFmtId="0" fontId="55" fillId="0" borderId="107" xfId="0" applyFont="1" applyBorder="1" applyAlignment="1" applyProtection="1">
      <alignment horizontal="center" vertical="center" shrinkToFit="1"/>
      <protection locked="0"/>
    </xf>
    <xf numFmtId="0" fontId="55" fillId="0" borderId="108" xfId="0" applyFont="1" applyBorder="1" applyAlignment="1" applyProtection="1">
      <alignment horizontal="center" vertical="center" shrinkToFit="1"/>
      <protection locked="0"/>
    </xf>
    <xf numFmtId="0" fontId="55" fillId="0" borderId="109" xfId="0"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hidden="1"/>
    </xf>
    <xf numFmtId="49" fontId="32" fillId="0" borderId="6" xfId="0" applyNumberFormat="1" applyFont="1" applyBorder="1" applyAlignment="1" applyProtection="1">
      <alignment horizontal="center" vertical="center" shrinkToFit="1"/>
      <protection hidden="1"/>
    </xf>
    <xf numFmtId="0" fontId="55" fillId="0" borderId="0" xfId="0" applyFont="1" applyAlignment="1" applyProtection="1">
      <alignment vertical="center" shrinkToFit="1"/>
      <protection hidden="1"/>
    </xf>
    <xf numFmtId="0" fontId="36" fillId="0" borderId="0" xfId="0" applyFont="1" applyProtection="1">
      <alignment vertical="center"/>
      <protection hidden="1"/>
    </xf>
    <xf numFmtId="49" fontId="32" fillId="0" borderId="5" xfId="0" applyNumberFormat="1" applyFont="1" applyBorder="1" applyAlignment="1" applyProtection="1">
      <alignment horizontal="center" vertical="center" shrinkToFit="1"/>
      <protection locked="0"/>
    </xf>
    <xf numFmtId="49" fontId="32" fillId="0" borderId="11" xfId="0" applyNumberFormat="1" applyFont="1" applyBorder="1" applyAlignment="1" applyProtection="1">
      <alignment horizontal="center" vertical="center" shrinkToFit="1"/>
      <protection locked="0"/>
    </xf>
    <xf numFmtId="49" fontId="36" fillId="4" borderId="8" xfId="0" applyNumberFormat="1" applyFont="1" applyFill="1" applyBorder="1" applyAlignment="1" applyProtection="1">
      <alignment horizontal="center" vertical="center" wrapText="1" shrinkToFit="1"/>
      <protection hidden="1"/>
    </xf>
    <xf numFmtId="49" fontId="36" fillId="4" borderId="4" xfId="0" applyNumberFormat="1" applyFont="1" applyFill="1" applyBorder="1" applyAlignment="1" applyProtection="1">
      <alignment horizontal="center" vertical="center" wrapText="1" shrinkToFit="1"/>
      <protection hidden="1"/>
    </xf>
    <xf numFmtId="49" fontId="36" fillId="4" borderId="5" xfId="0" applyNumberFormat="1" applyFont="1" applyFill="1" applyBorder="1" applyAlignment="1" applyProtection="1">
      <alignment horizontal="center" vertical="center" wrapText="1" shrinkToFit="1"/>
      <protection hidden="1"/>
    </xf>
    <xf numFmtId="49" fontId="36" fillId="4" borderId="9" xfId="0" applyNumberFormat="1" applyFont="1" applyFill="1" applyBorder="1" applyAlignment="1" applyProtection="1">
      <alignment horizontal="center" vertical="center" wrapText="1" shrinkToFit="1"/>
      <protection hidden="1"/>
    </xf>
    <xf numFmtId="49" fontId="36" fillId="4" borderId="6" xfId="0" applyNumberFormat="1" applyFont="1" applyFill="1" applyBorder="1" applyAlignment="1" applyProtection="1">
      <alignment horizontal="center" vertical="center" wrapText="1" shrinkToFit="1"/>
      <protection hidden="1"/>
    </xf>
    <xf numFmtId="49" fontId="36" fillId="4" borderId="11" xfId="0" applyNumberFormat="1" applyFont="1" applyFill="1" applyBorder="1" applyAlignment="1" applyProtection="1">
      <alignment horizontal="center" vertical="center" wrapText="1" shrinkToFit="1"/>
      <protection hidden="1"/>
    </xf>
    <xf numFmtId="49" fontId="36" fillId="4" borderId="1" xfId="0" applyNumberFormat="1" applyFont="1" applyFill="1" applyBorder="1" applyAlignment="1" applyProtection="1">
      <alignment horizontal="center" vertical="center" wrapText="1" shrinkToFit="1"/>
      <protection hidden="1"/>
    </xf>
    <xf numFmtId="49" fontId="36" fillId="4" borderId="7" xfId="0" applyNumberFormat="1" applyFont="1" applyFill="1" applyBorder="1" applyAlignment="1" applyProtection="1">
      <alignment horizontal="center" vertical="center" wrapText="1" shrinkToFit="1"/>
      <protection hidden="1"/>
    </xf>
    <xf numFmtId="49" fontId="32" fillId="0" borderId="1" xfId="0" applyNumberFormat="1" applyFont="1" applyBorder="1" applyAlignment="1" applyProtection="1">
      <alignment horizontal="center" vertical="center" shrinkToFit="1"/>
      <protection hidden="1"/>
    </xf>
    <xf numFmtId="0" fontId="73" fillId="0" borderId="0" xfId="0" applyFont="1" applyAlignment="1" applyProtection="1">
      <alignment horizontal="left" vertical="center"/>
      <protection hidden="1"/>
    </xf>
    <xf numFmtId="0" fontId="21" fillId="0" borderId="0" xfId="0" applyFont="1" applyAlignment="1" applyProtection="1">
      <alignment horizontal="center" vertical="center"/>
      <protection hidden="1"/>
    </xf>
    <xf numFmtId="0" fontId="21" fillId="0" borderId="12" xfId="0" applyFont="1" applyBorder="1" applyAlignment="1" applyProtection="1">
      <alignment horizontal="center" vertical="center"/>
      <protection hidden="1"/>
    </xf>
    <xf numFmtId="0" fontId="19" fillId="11" borderId="1" xfId="77" applyFont="1" applyFill="1" applyBorder="1" applyAlignment="1" applyProtection="1">
      <alignment horizontal="right" vertical="center" wrapText="1" indent="1"/>
      <protection hidden="1"/>
    </xf>
    <xf numFmtId="0" fontId="19" fillId="11" borderId="7" xfId="77" applyFont="1" applyFill="1" applyBorder="1" applyAlignment="1" applyProtection="1">
      <alignment horizontal="right" vertical="center" wrapText="1" indent="1"/>
      <protection hidden="1"/>
    </xf>
    <xf numFmtId="0" fontId="19" fillId="11" borderId="2" xfId="77" applyFont="1" applyFill="1" applyBorder="1" applyAlignment="1" applyProtection="1">
      <alignment horizontal="right" vertical="center" wrapText="1" indent="1"/>
      <protection hidden="1"/>
    </xf>
    <xf numFmtId="0" fontId="21" fillId="0" borderId="1" xfId="0" applyFont="1" applyBorder="1" applyAlignment="1" applyProtection="1">
      <alignment horizontal="center" vertical="center"/>
      <protection hidden="1"/>
    </xf>
    <xf numFmtId="0" fontId="21" fillId="0" borderId="47" xfId="0" applyFont="1" applyBorder="1" applyAlignment="1" applyProtection="1">
      <alignment horizontal="center" vertical="center"/>
      <protection hidden="1"/>
    </xf>
    <xf numFmtId="38" fontId="48" fillId="0" borderId="37" xfId="0" applyNumberFormat="1" applyFont="1" applyBorder="1" applyAlignment="1" applyProtection="1">
      <alignment vertical="center" wrapText="1"/>
      <protection hidden="1"/>
    </xf>
    <xf numFmtId="38" fontId="48" fillId="0" borderId="7" xfId="0" applyNumberFormat="1" applyFont="1" applyBorder="1" applyAlignment="1" applyProtection="1">
      <alignment vertical="center" wrapText="1"/>
      <protection hidden="1"/>
    </xf>
    <xf numFmtId="0" fontId="19" fillId="11" borderId="14" xfId="77" applyFont="1" applyFill="1" applyBorder="1" applyAlignment="1" applyProtection="1">
      <alignment horizontal="left" vertical="center" indent="2"/>
      <protection hidden="1"/>
    </xf>
    <xf numFmtId="0" fontId="19" fillId="11" borderId="0" xfId="77" applyFont="1" applyFill="1" applyBorder="1" applyAlignment="1" applyProtection="1">
      <alignment horizontal="left" vertical="center" indent="2"/>
      <protection hidden="1"/>
    </xf>
    <xf numFmtId="0" fontId="19" fillId="11" borderId="12" xfId="77" applyFont="1" applyFill="1" applyBorder="1" applyAlignment="1" applyProtection="1">
      <alignment horizontal="left" vertical="center" indent="2"/>
      <protection hidden="1"/>
    </xf>
    <xf numFmtId="0" fontId="21" fillId="0" borderId="14"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38" fontId="48" fillId="0" borderId="112" xfId="0" applyNumberFormat="1" applyFont="1" applyBorder="1" applyAlignment="1" applyProtection="1">
      <alignment horizontal="right" vertical="center"/>
      <protection hidden="1"/>
    </xf>
    <xf numFmtId="38" fontId="48" fillId="0" borderId="0" xfId="0" applyNumberFormat="1" applyFont="1" applyAlignment="1" applyProtection="1">
      <alignment horizontal="right" vertical="center"/>
      <protection hidden="1"/>
    </xf>
    <xf numFmtId="0" fontId="19" fillId="11" borderId="43" xfId="77" applyFont="1" applyFill="1" applyBorder="1" applyAlignment="1" applyProtection="1">
      <alignment horizontal="right" vertical="center" wrapText="1" indent="1"/>
      <protection hidden="1"/>
    </xf>
    <xf numFmtId="0" fontId="19" fillId="11" borderId="38" xfId="77" applyFont="1" applyFill="1" applyBorder="1" applyAlignment="1" applyProtection="1">
      <alignment horizontal="right" vertical="center" wrapText="1" indent="1"/>
      <protection hidden="1"/>
    </xf>
    <xf numFmtId="0" fontId="19" fillId="11" borderId="39" xfId="77" applyFont="1" applyFill="1" applyBorder="1" applyAlignment="1" applyProtection="1">
      <alignment horizontal="right" vertical="center" wrapText="1" indent="1"/>
      <protection hidden="1"/>
    </xf>
    <xf numFmtId="0" fontId="21" fillId="0" borderId="43" xfId="0" applyFont="1" applyBorder="1" applyAlignment="1" applyProtection="1">
      <alignment horizontal="center" vertical="center"/>
      <protection hidden="1"/>
    </xf>
    <xf numFmtId="0" fontId="21" fillId="0" borderId="44" xfId="0" applyFont="1" applyBorder="1" applyAlignment="1" applyProtection="1">
      <alignment horizontal="center" vertical="center"/>
      <protection hidden="1"/>
    </xf>
    <xf numFmtId="38" fontId="48" fillId="0" borderId="46" xfId="0" applyNumberFormat="1" applyFont="1" applyBorder="1" applyAlignment="1" applyProtection="1">
      <alignment horizontal="right" vertical="center"/>
      <protection hidden="1"/>
    </xf>
    <xf numFmtId="38" fontId="48" fillId="0" borderId="38" xfId="0" applyNumberFormat="1" applyFont="1" applyBorder="1" applyAlignment="1" applyProtection="1">
      <alignment horizontal="right" vertical="center"/>
      <protection hidden="1"/>
    </xf>
    <xf numFmtId="0" fontId="21" fillId="0" borderId="38" xfId="0" applyFont="1" applyBorder="1" applyAlignment="1" applyProtection="1">
      <alignment horizontal="center" vertical="center"/>
      <protection hidden="1"/>
    </xf>
    <xf numFmtId="0" fontId="21" fillId="0" borderId="39" xfId="0" applyFont="1" applyBorder="1" applyAlignment="1" applyProtection="1">
      <alignment horizontal="center" vertical="center"/>
      <protection hidden="1"/>
    </xf>
    <xf numFmtId="0" fontId="8" fillId="2" borderId="0" xfId="0" applyFont="1" applyFill="1" applyAlignment="1" applyProtection="1">
      <alignment horizontal="center" vertical="center" shrinkToFit="1"/>
      <protection hidden="1"/>
    </xf>
    <xf numFmtId="0" fontId="21" fillId="0" borderId="6"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0" fontId="21" fillId="0" borderId="113" xfId="0" applyFont="1" applyBorder="1" applyAlignment="1" applyProtection="1">
      <alignment horizontal="center" vertical="center"/>
      <protection hidden="1"/>
    </xf>
    <xf numFmtId="0" fontId="21" fillId="0" borderId="74" xfId="0" applyFont="1" applyBorder="1" applyAlignment="1" applyProtection="1">
      <alignment horizontal="center" vertical="center"/>
      <protection hidden="1"/>
    </xf>
    <xf numFmtId="0" fontId="21" fillId="0" borderId="7"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26" fillId="7" borderId="0" xfId="79">
      <alignment horizontal="center" vertical="center"/>
      <protection hidden="1"/>
    </xf>
    <xf numFmtId="181" fontId="22" fillId="2" borderId="6" xfId="0" applyNumberFormat="1" applyFont="1" applyFill="1" applyBorder="1" applyAlignment="1" applyProtection="1">
      <alignment horizontal="center" vertical="center"/>
      <protection locked="0"/>
    </xf>
    <xf numFmtId="0" fontId="9" fillId="4" borderId="34" xfId="0" applyFont="1" applyFill="1" applyBorder="1" applyAlignment="1" applyProtection="1">
      <alignment horizontal="center" vertical="center" wrapText="1"/>
      <protection hidden="1"/>
    </xf>
    <xf numFmtId="0" fontId="9" fillId="4" borderId="35" xfId="0" applyFont="1" applyFill="1" applyBorder="1" applyAlignment="1" applyProtection="1">
      <alignment horizontal="center" vertical="center" wrapText="1"/>
      <protection hidden="1"/>
    </xf>
    <xf numFmtId="0" fontId="9" fillId="4" borderId="36" xfId="0" applyFont="1" applyFill="1" applyBorder="1" applyAlignment="1" applyProtection="1">
      <alignment horizontal="center" vertical="center" wrapText="1"/>
      <protection hidden="1"/>
    </xf>
    <xf numFmtId="38" fontId="48" fillId="0" borderId="37" xfId="0" applyNumberFormat="1" applyFont="1" applyBorder="1" applyAlignment="1" applyProtection="1">
      <alignment horizontal="right" vertical="center"/>
      <protection locked="0" hidden="1"/>
    </xf>
    <xf numFmtId="38" fontId="48" fillId="0" borderId="7" xfId="0" applyNumberFormat="1" applyFont="1" applyBorder="1" applyAlignment="1" applyProtection="1">
      <alignment horizontal="right" vertical="center"/>
      <protection locked="0" hidden="1"/>
    </xf>
    <xf numFmtId="0" fontId="19" fillId="11" borderId="1" xfId="77" applyFont="1" applyFill="1" applyBorder="1" applyAlignment="1" applyProtection="1">
      <alignment horizontal="left" vertical="center" indent="2"/>
      <protection hidden="1"/>
    </xf>
    <xf numFmtId="0" fontId="19" fillId="11" borderId="7" xfId="77" applyFont="1" applyFill="1" applyBorder="1" applyAlignment="1" applyProtection="1">
      <alignment horizontal="left" vertical="center" indent="2"/>
      <protection hidden="1"/>
    </xf>
    <xf numFmtId="0" fontId="19" fillId="11" borderId="2" xfId="77" applyFont="1" applyFill="1" applyBorder="1" applyAlignment="1" applyProtection="1">
      <alignment horizontal="left" vertical="center" indent="2"/>
      <protection hidden="1"/>
    </xf>
    <xf numFmtId="0" fontId="15" fillId="2" borderId="0" xfId="0" applyFont="1" applyFill="1" applyAlignment="1" applyProtection="1">
      <alignment horizontal="center" vertical="center"/>
      <protection hidden="1"/>
    </xf>
    <xf numFmtId="0" fontId="21" fillId="0" borderId="41" xfId="0" applyFont="1" applyBorder="1" applyAlignment="1" applyProtection="1">
      <alignment horizontal="center" vertical="center"/>
      <protection hidden="1"/>
    </xf>
    <xf numFmtId="0" fontId="21" fillId="0" borderId="48" xfId="0" applyFont="1" applyBorder="1" applyAlignment="1" applyProtection="1">
      <alignment horizontal="center" vertical="center"/>
      <protection hidden="1"/>
    </xf>
    <xf numFmtId="38" fontId="49" fillId="0" borderId="41" xfId="0" applyNumberFormat="1" applyFont="1" applyBorder="1" applyAlignment="1" applyProtection="1">
      <alignment vertical="center" wrapText="1"/>
      <protection hidden="1"/>
    </xf>
    <xf numFmtId="0" fontId="21" fillId="0" borderId="10" xfId="0" applyFont="1" applyBorder="1" applyAlignment="1" applyProtection="1">
      <alignment horizontal="center" vertical="center"/>
      <protection hidden="1"/>
    </xf>
    <xf numFmtId="0" fontId="21" fillId="0" borderId="114" xfId="0" applyFont="1" applyBorder="1" applyAlignment="1" applyProtection="1">
      <alignment horizontal="center" vertical="center"/>
      <protection hidden="1"/>
    </xf>
    <xf numFmtId="38" fontId="48" fillId="0" borderId="73" xfId="0" applyNumberFormat="1" applyFont="1" applyBorder="1" applyAlignment="1" applyProtection="1">
      <alignment horizontal="right" vertical="center"/>
      <protection hidden="1"/>
    </xf>
    <xf numFmtId="38" fontId="48" fillId="0" borderId="10" xfId="0" applyNumberFormat="1" applyFont="1" applyBorder="1" applyAlignment="1" applyProtection="1">
      <alignment horizontal="right" vertical="center"/>
      <protection hidden="1"/>
    </xf>
    <xf numFmtId="0" fontId="56" fillId="11" borderId="40" xfId="77" applyFont="1" applyFill="1" applyBorder="1" applyAlignment="1" applyProtection="1">
      <alignment horizontal="left" vertical="center" wrapText="1" indent="5"/>
      <protection hidden="1"/>
    </xf>
    <xf numFmtId="0" fontId="56" fillId="11" borderId="41" xfId="77" applyFont="1" applyFill="1" applyBorder="1" applyAlignment="1" applyProtection="1">
      <alignment horizontal="left" vertical="center" wrapText="1" indent="5"/>
      <protection hidden="1"/>
    </xf>
    <xf numFmtId="0" fontId="56" fillId="11" borderId="42" xfId="77" applyFont="1" applyFill="1" applyBorder="1" applyAlignment="1" applyProtection="1">
      <alignment horizontal="left" vertical="center" wrapText="1" indent="5"/>
      <protection hidden="1"/>
    </xf>
    <xf numFmtId="0" fontId="19" fillId="11" borderId="9" xfId="77" applyFont="1" applyFill="1" applyBorder="1" applyAlignment="1" applyProtection="1">
      <alignment horizontal="right" vertical="center" wrapText="1" indent="1"/>
      <protection hidden="1"/>
    </xf>
    <xf numFmtId="0" fontId="19" fillId="11" borderId="6" xfId="77" applyFont="1" applyFill="1" applyBorder="1" applyAlignment="1" applyProtection="1">
      <alignment horizontal="right" vertical="center" wrapText="1" indent="1"/>
      <protection hidden="1"/>
    </xf>
    <xf numFmtId="0" fontId="19" fillId="11" borderId="11" xfId="77" applyFont="1" applyFill="1" applyBorder="1" applyAlignment="1" applyProtection="1">
      <alignment horizontal="right" vertical="center" wrapText="1" indent="1"/>
      <protection hidden="1"/>
    </xf>
    <xf numFmtId="38" fontId="48" fillId="0" borderId="45" xfId="0" applyNumberFormat="1" applyFont="1" applyBorder="1" applyAlignment="1" applyProtection="1">
      <alignment horizontal="right" vertical="center"/>
      <protection hidden="1"/>
    </xf>
    <xf numFmtId="38" fontId="48" fillId="0" borderId="6" xfId="0" applyNumberFormat="1" applyFont="1" applyBorder="1" applyAlignment="1" applyProtection="1">
      <alignment horizontal="right" vertical="center"/>
      <protection hidden="1"/>
    </xf>
    <xf numFmtId="0" fontId="19" fillId="11" borderId="113" xfId="77" applyFont="1" applyFill="1" applyBorder="1" applyAlignment="1" applyProtection="1">
      <alignment horizontal="left" vertical="center" indent="2"/>
      <protection hidden="1"/>
    </xf>
    <xf numFmtId="0" fontId="19" fillId="11" borderId="10" xfId="77" applyFont="1" applyFill="1" applyBorder="1" applyAlignment="1" applyProtection="1">
      <alignment horizontal="left" vertical="center" indent="2"/>
      <protection hidden="1"/>
    </xf>
    <xf numFmtId="0" fontId="19" fillId="11" borderId="114" xfId="77" applyFont="1" applyFill="1" applyBorder="1" applyAlignment="1" applyProtection="1">
      <alignment horizontal="left" vertical="center" indent="2"/>
      <protection hidden="1"/>
    </xf>
    <xf numFmtId="0" fontId="56" fillId="11" borderId="40" xfId="77" applyFont="1" applyFill="1" applyBorder="1" applyAlignment="1" applyProtection="1">
      <alignment horizontal="center" vertical="center" wrapText="1"/>
      <protection hidden="1"/>
    </xf>
    <xf numFmtId="0" fontId="56" fillId="11" borderId="41" xfId="77" applyFont="1" applyFill="1" applyBorder="1" applyAlignment="1" applyProtection="1">
      <alignment horizontal="center" vertical="center" wrapText="1"/>
      <protection hidden="1"/>
    </xf>
    <xf numFmtId="0" fontId="56" fillId="11" borderId="42" xfId="77" applyFont="1" applyFill="1" applyBorder="1" applyAlignment="1" applyProtection="1">
      <alignment horizontal="center" vertical="center" wrapText="1"/>
      <protection hidden="1"/>
    </xf>
    <xf numFmtId="0" fontId="56" fillId="10" borderId="40" xfId="77" applyFont="1" applyFill="1" applyBorder="1" applyAlignment="1" applyProtection="1">
      <alignment horizontal="center" vertical="center" wrapText="1"/>
      <protection hidden="1"/>
    </xf>
    <xf numFmtId="0" fontId="56" fillId="10" borderId="41" xfId="77" applyFont="1" applyFill="1" applyBorder="1" applyAlignment="1" applyProtection="1">
      <alignment horizontal="center" vertical="center" wrapText="1"/>
      <protection hidden="1"/>
    </xf>
    <xf numFmtId="0" fontId="56" fillId="10" borderId="42" xfId="77" applyFont="1" applyFill="1" applyBorder="1" applyAlignment="1" applyProtection="1">
      <alignment horizontal="center" vertical="center" wrapText="1"/>
      <protection hidden="1"/>
    </xf>
    <xf numFmtId="38" fontId="49" fillId="0" borderId="41" xfId="0" applyNumberFormat="1" applyFont="1" applyBorder="1" applyAlignment="1" applyProtection="1">
      <alignment vertical="center" wrapText="1"/>
      <protection locked="0"/>
    </xf>
    <xf numFmtId="38" fontId="44" fillId="0" borderId="94" xfId="0" applyNumberFormat="1" applyFont="1" applyBorder="1" applyAlignment="1" applyProtection="1">
      <alignment horizontal="right" vertical="center"/>
      <protection hidden="1"/>
    </xf>
    <xf numFmtId="38" fontId="44" fillId="0" borderId="80" xfId="0" applyNumberFormat="1" applyFont="1" applyBorder="1" applyAlignment="1" applyProtection="1">
      <alignment horizontal="right" vertical="center"/>
      <protection hidden="1"/>
    </xf>
    <xf numFmtId="0" fontId="24" fillId="11" borderId="59" xfId="77" applyFont="1" applyFill="1" applyBorder="1" applyAlignment="1" applyProtection="1">
      <alignment horizontal="right" vertical="center"/>
      <protection hidden="1"/>
    </xf>
    <xf numFmtId="0" fontId="24" fillId="11" borderId="60" xfId="77" applyFont="1" applyFill="1" applyBorder="1" applyAlignment="1" applyProtection="1">
      <alignment horizontal="right" vertical="center"/>
      <protection hidden="1"/>
    </xf>
    <xf numFmtId="38" fontId="44" fillId="0" borderId="62" xfId="0" applyNumberFormat="1" applyFont="1" applyBorder="1" applyAlignment="1" applyProtection="1">
      <alignment horizontal="right" vertical="center"/>
      <protection hidden="1"/>
    </xf>
    <xf numFmtId="38" fontId="44" fillId="0" borderId="60" xfId="0" applyNumberFormat="1" applyFont="1" applyBorder="1" applyAlignment="1" applyProtection="1">
      <alignment horizontal="right" vertical="center"/>
      <protection hidden="1"/>
    </xf>
    <xf numFmtId="0" fontId="14" fillId="0" borderId="93" xfId="0" applyFont="1" applyBorder="1" applyAlignment="1" applyProtection="1">
      <alignment horizontal="center" vertical="center" shrinkToFit="1"/>
      <protection hidden="1"/>
    </xf>
    <xf numFmtId="0" fontId="14" fillId="0" borderId="80" xfId="0" applyFont="1" applyBorder="1" applyAlignment="1" applyProtection="1">
      <alignment horizontal="center" vertical="center" shrinkToFit="1"/>
      <protection hidden="1"/>
    </xf>
    <xf numFmtId="0" fontId="14" fillId="0" borderId="31" xfId="0" applyFont="1" applyBorder="1" applyAlignment="1" applyProtection="1">
      <alignment horizontal="center" vertical="center" shrinkToFit="1"/>
      <protection hidden="1"/>
    </xf>
    <xf numFmtId="0" fontId="27" fillId="0" borderId="94" xfId="0" applyFont="1" applyBorder="1" applyAlignment="1" applyProtection="1">
      <alignment horizontal="center" vertical="center"/>
      <protection hidden="1"/>
    </xf>
    <xf numFmtId="0" fontId="27" fillId="0" borderId="80" xfId="0" applyFont="1" applyBorder="1" applyAlignment="1" applyProtection="1">
      <alignment horizontal="center" vertical="center"/>
      <protection hidden="1"/>
    </xf>
    <xf numFmtId="0" fontId="27" fillId="0" borderId="31" xfId="0" applyFont="1" applyBorder="1" applyAlignment="1" applyProtection="1">
      <alignment horizontal="center" vertical="center"/>
      <protection hidden="1"/>
    </xf>
    <xf numFmtId="176" fontId="27" fillId="0" borderId="94" xfId="0" applyNumberFormat="1" applyFont="1" applyBorder="1" applyProtection="1">
      <alignment vertical="center"/>
      <protection hidden="1"/>
    </xf>
    <xf numFmtId="176" fontId="27" fillId="0" borderId="80" xfId="0" applyNumberFormat="1" applyFont="1" applyBorder="1" applyProtection="1">
      <alignment vertical="center"/>
      <protection hidden="1"/>
    </xf>
    <xf numFmtId="0" fontId="15" fillId="0" borderId="86"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38" fontId="27" fillId="0" borderId="80" xfId="0" applyNumberFormat="1" applyFont="1" applyBorder="1" applyProtection="1">
      <alignment vertical="center"/>
      <protection hidden="1"/>
    </xf>
    <xf numFmtId="38" fontId="28" fillId="0" borderId="94" xfId="0" applyNumberFormat="1" applyFont="1" applyBorder="1" applyAlignment="1" applyProtection="1">
      <alignment horizontal="right" vertical="center"/>
      <protection hidden="1"/>
    </xf>
    <xf numFmtId="38" fontId="28" fillId="0" borderId="80" xfId="0" applyNumberFormat="1" applyFont="1" applyBorder="1" applyAlignment="1" applyProtection="1">
      <alignment horizontal="right" vertical="center"/>
      <protection hidden="1"/>
    </xf>
    <xf numFmtId="0" fontId="19" fillId="11" borderId="67" xfId="77" applyFont="1" applyFill="1" applyBorder="1" applyAlignment="1" applyProtection="1">
      <alignment horizontal="center" vertical="center"/>
      <protection hidden="1"/>
    </xf>
    <xf numFmtId="0" fontId="19" fillId="11" borderId="65" xfId="77" applyFont="1" applyFill="1" applyBorder="1" applyAlignment="1" applyProtection="1">
      <alignment horizontal="center" vertical="center"/>
      <protection hidden="1"/>
    </xf>
    <xf numFmtId="0" fontId="19" fillId="11" borderId="81" xfId="77" applyFont="1" applyFill="1" applyBorder="1" applyAlignment="1" applyProtection="1">
      <alignment horizontal="center" vertical="center"/>
      <protection hidden="1"/>
    </xf>
    <xf numFmtId="0" fontId="14" fillId="0" borderId="91" xfId="0" applyFont="1" applyBorder="1" applyAlignment="1" applyProtection="1">
      <alignment horizontal="center" vertical="center" wrapText="1"/>
      <protection hidden="1"/>
    </xf>
    <xf numFmtId="0" fontId="14" fillId="0" borderId="92" xfId="0" applyFont="1" applyBorder="1" applyAlignment="1" applyProtection="1">
      <alignment horizontal="center" vertical="center"/>
      <protection hidden="1"/>
    </xf>
    <xf numFmtId="0" fontId="27" fillId="0" borderId="92" xfId="0" applyFont="1" applyBorder="1" applyAlignment="1" applyProtection="1">
      <alignment horizontal="center" vertical="center"/>
      <protection hidden="1"/>
    </xf>
    <xf numFmtId="176" fontId="27" fillId="0" borderId="53" xfId="0" applyNumberFormat="1" applyFont="1" applyBorder="1" applyProtection="1">
      <alignment vertical="center"/>
      <protection hidden="1"/>
    </xf>
    <xf numFmtId="176" fontId="27" fillId="0" borderId="51" xfId="0" applyNumberFormat="1" applyFont="1" applyBorder="1" applyProtection="1">
      <alignment vertical="center"/>
      <protection hidden="1"/>
    </xf>
    <xf numFmtId="0" fontId="15" fillId="0" borderId="54" xfId="0" applyFont="1" applyBorder="1" applyAlignment="1" applyProtection="1">
      <alignment horizontal="center" vertical="center"/>
      <protection hidden="1"/>
    </xf>
    <xf numFmtId="0" fontId="15" fillId="0" borderId="55" xfId="0" applyFont="1" applyBorder="1" applyAlignment="1" applyProtection="1">
      <alignment horizontal="center" vertical="center"/>
      <protection hidden="1"/>
    </xf>
    <xf numFmtId="38" fontId="27" fillId="0" borderId="51" xfId="0" applyNumberFormat="1" applyFont="1" applyBorder="1" applyProtection="1">
      <alignment vertical="center"/>
      <protection hidden="1"/>
    </xf>
    <xf numFmtId="38" fontId="28" fillId="0" borderId="53" xfId="0" applyNumberFormat="1" applyFont="1" applyBorder="1" applyAlignment="1" applyProtection="1">
      <alignment horizontal="right" vertical="center"/>
      <protection hidden="1"/>
    </xf>
    <xf numFmtId="38" fontId="28" fillId="0" borderId="51" xfId="0" applyNumberFormat="1" applyFont="1" applyBorder="1" applyAlignment="1" applyProtection="1">
      <alignment horizontal="right" vertical="center"/>
      <protection hidden="1"/>
    </xf>
    <xf numFmtId="38" fontId="44" fillId="0" borderId="53" xfId="0" applyNumberFormat="1" applyFont="1" applyBorder="1" applyAlignment="1" applyProtection="1">
      <alignment horizontal="right" vertical="center"/>
      <protection hidden="1"/>
    </xf>
    <xf numFmtId="38" fontId="44" fillId="0" borderId="51" xfId="0" applyNumberFormat="1" applyFont="1" applyBorder="1" applyAlignment="1" applyProtection="1">
      <alignment horizontal="right" vertical="center"/>
      <protection hidden="1"/>
    </xf>
    <xf numFmtId="0" fontId="19" fillId="4" borderId="64" xfId="0" applyFont="1" applyFill="1" applyBorder="1" applyAlignment="1" applyProtection="1">
      <alignment horizontal="center" vertical="center" shrinkToFit="1"/>
      <protection hidden="1"/>
    </xf>
    <xf numFmtId="0" fontId="19" fillId="4" borderId="65" xfId="0" applyFont="1" applyFill="1" applyBorder="1" applyAlignment="1" applyProtection="1">
      <alignment horizontal="center" vertical="center" shrinkToFit="1"/>
      <protection hidden="1"/>
    </xf>
    <xf numFmtId="0" fontId="19" fillId="4" borderId="66" xfId="0" applyFont="1" applyFill="1" applyBorder="1" applyAlignment="1" applyProtection="1">
      <alignment horizontal="center" vertical="center" shrinkToFit="1"/>
      <protection hidden="1"/>
    </xf>
    <xf numFmtId="0" fontId="19" fillId="4" borderId="67" xfId="0" applyFont="1" applyFill="1" applyBorder="1" applyAlignment="1" applyProtection="1">
      <alignment horizontal="center" vertical="center" shrinkToFit="1"/>
      <protection hidden="1"/>
    </xf>
    <xf numFmtId="0" fontId="19" fillId="11" borderId="68" xfId="77" applyFont="1" applyFill="1" applyBorder="1" applyAlignment="1" applyProtection="1">
      <alignment horizontal="center" vertical="center"/>
      <protection hidden="1"/>
    </xf>
    <xf numFmtId="0" fontId="19" fillId="4" borderId="69" xfId="0" applyFont="1" applyFill="1" applyBorder="1" applyAlignment="1" applyProtection="1">
      <alignment horizontal="center" vertical="center"/>
      <protection hidden="1"/>
    </xf>
    <xf numFmtId="0" fontId="19" fillId="4" borderId="68" xfId="0" applyFont="1" applyFill="1" applyBorder="1" applyAlignment="1" applyProtection="1">
      <alignment horizontal="center" vertical="center"/>
      <protection hidden="1"/>
    </xf>
    <xf numFmtId="0" fontId="19" fillId="4" borderId="65" xfId="0" applyFont="1" applyFill="1" applyBorder="1" applyAlignment="1" applyProtection="1">
      <alignment horizontal="center" vertical="center"/>
      <protection hidden="1"/>
    </xf>
    <xf numFmtId="0" fontId="19" fillId="4" borderId="66" xfId="0" applyFont="1" applyFill="1" applyBorder="1" applyAlignment="1" applyProtection="1">
      <alignment horizontal="center" vertical="center"/>
      <protection hidden="1"/>
    </xf>
    <xf numFmtId="0" fontId="19" fillId="11" borderId="66" xfId="77" applyFont="1" applyFill="1" applyBorder="1" applyAlignment="1" applyProtection="1">
      <alignment horizontal="center" vertical="center"/>
      <protection hidden="1"/>
    </xf>
    <xf numFmtId="0" fontId="14" fillId="11" borderId="59" xfId="77" applyFont="1" applyFill="1" applyBorder="1" applyAlignment="1" applyProtection="1">
      <alignment horizontal="right" vertical="center"/>
      <protection hidden="1"/>
    </xf>
    <xf numFmtId="0" fontId="14" fillId="11" borderId="60" xfId="77" applyFont="1" applyFill="1" applyBorder="1" applyAlignment="1" applyProtection="1">
      <alignment horizontal="right" vertical="center"/>
      <protection hidden="1"/>
    </xf>
    <xf numFmtId="0" fontId="14" fillId="11" borderId="61" xfId="77" applyFont="1" applyFill="1" applyBorder="1" applyAlignment="1" applyProtection="1">
      <alignment horizontal="right" vertical="center"/>
      <protection hidden="1"/>
    </xf>
    <xf numFmtId="178" fontId="28" fillId="0" borderId="62" xfId="11" applyNumberFormat="1" applyFont="1" applyBorder="1" applyAlignment="1" applyProtection="1">
      <alignment vertical="center" shrinkToFit="1"/>
      <protection hidden="1"/>
    </xf>
    <xf numFmtId="178" fontId="28" fillId="0" borderId="60" xfId="11" applyNumberFormat="1" applyFont="1" applyBorder="1" applyAlignment="1" applyProtection="1">
      <alignment vertical="center" shrinkToFit="1"/>
      <protection hidden="1"/>
    </xf>
    <xf numFmtId="178" fontId="28" fillId="0" borderId="63" xfId="11" applyNumberFormat="1" applyFont="1" applyBorder="1" applyAlignment="1" applyProtection="1">
      <alignment vertical="center" shrinkToFit="1"/>
      <protection hidden="1"/>
    </xf>
    <xf numFmtId="177" fontId="28" fillId="0" borderId="87" xfId="11" applyNumberFormat="1" applyFont="1" applyBorder="1" applyAlignment="1" applyProtection="1">
      <alignment vertical="center" shrinkToFit="1"/>
      <protection hidden="1"/>
    </xf>
    <xf numFmtId="177" fontId="28" fillId="0" borderId="88" xfId="11" applyNumberFormat="1" applyFont="1" applyBorder="1" applyAlignment="1" applyProtection="1">
      <alignment vertical="center" shrinkToFit="1"/>
      <protection hidden="1"/>
    </xf>
    <xf numFmtId="177" fontId="28" fillId="0" borderId="89" xfId="11" applyNumberFormat="1" applyFont="1" applyBorder="1" applyAlignment="1" applyProtection="1">
      <alignment vertical="center" shrinkToFit="1"/>
      <protection hidden="1"/>
    </xf>
    <xf numFmtId="178" fontId="19" fillId="2" borderId="20" xfId="11" applyNumberFormat="1" applyFont="1" applyFill="1" applyBorder="1" applyAlignment="1" applyProtection="1">
      <alignment vertical="center" shrinkToFit="1"/>
      <protection locked="0"/>
    </xf>
    <xf numFmtId="178" fontId="19" fillId="2" borderId="27" xfId="11" applyNumberFormat="1" applyFont="1" applyFill="1" applyBorder="1" applyAlignment="1" applyProtection="1">
      <alignment vertical="center" shrinkToFit="1"/>
      <protection locked="0"/>
    </xf>
    <xf numFmtId="177" fontId="19" fillId="0" borderId="49" xfId="11" applyNumberFormat="1" applyFont="1" applyFill="1" applyBorder="1" applyAlignment="1" applyProtection="1">
      <alignment vertical="center" shrinkToFit="1"/>
      <protection hidden="1"/>
    </xf>
    <xf numFmtId="177" fontId="19" fillId="0" borderId="20" xfId="11" applyNumberFormat="1" applyFont="1" applyFill="1" applyBorder="1" applyAlignment="1" applyProtection="1">
      <alignment vertical="center" shrinkToFit="1"/>
      <protection hidden="1"/>
    </xf>
    <xf numFmtId="177" fontId="19" fillId="0" borderId="27" xfId="11" applyNumberFormat="1" applyFont="1" applyFill="1" applyBorder="1" applyAlignment="1" applyProtection="1">
      <alignment vertical="center" shrinkToFit="1"/>
      <protection hidden="1"/>
    </xf>
    <xf numFmtId="178" fontId="19" fillId="0" borderId="49" xfId="11" applyNumberFormat="1" applyFont="1" applyFill="1" applyBorder="1" applyAlignment="1" applyProtection="1">
      <alignment vertical="center" shrinkToFit="1"/>
      <protection locked="0"/>
    </xf>
    <xf numFmtId="178" fontId="19" fillId="0" borderId="20" xfId="11" applyNumberFormat="1" applyFont="1" applyFill="1" applyBorder="1" applyAlignment="1" applyProtection="1">
      <alignment vertical="center" shrinkToFit="1"/>
      <protection locked="0"/>
    </xf>
    <xf numFmtId="178" fontId="19" fillId="0" borderId="27" xfId="11" applyNumberFormat="1" applyFont="1" applyFill="1" applyBorder="1" applyAlignment="1" applyProtection="1">
      <alignment vertical="center" shrinkToFit="1"/>
      <protection locked="0"/>
    </xf>
    <xf numFmtId="177" fontId="19" fillId="0" borderId="49" xfId="11" applyNumberFormat="1" applyFont="1" applyFill="1" applyBorder="1" applyAlignment="1" applyProtection="1">
      <alignment horizontal="right" vertical="center" shrinkToFit="1"/>
      <protection hidden="1"/>
    </xf>
    <xf numFmtId="177" fontId="19" fillId="0" borderId="20" xfId="11" applyNumberFormat="1" applyFont="1" applyFill="1" applyBorder="1" applyAlignment="1" applyProtection="1">
      <alignment horizontal="right" vertical="center" shrinkToFit="1"/>
      <protection hidden="1"/>
    </xf>
    <xf numFmtId="177" fontId="19" fillId="0" borderId="50" xfId="11" applyNumberFormat="1" applyFont="1" applyFill="1" applyBorder="1" applyAlignment="1" applyProtection="1">
      <alignment horizontal="right" vertical="center" shrinkToFit="1"/>
      <protection hidden="1"/>
    </xf>
    <xf numFmtId="49" fontId="19" fillId="0" borderId="90" xfId="0" applyNumberFormat="1" applyFont="1" applyBorder="1" applyAlignment="1" applyProtection="1">
      <alignment horizontal="center" vertical="center" shrinkToFit="1"/>
      <protection locked="0"/>
    </xf>
    <xf numFmtId="49" fontId="19" fillId="0" borderId="20" xfId="0" applyNumberFormat="1" applyFont="1" applyBorder="1" applyAlignment="1" applyProtection="1">
      <alignment horizontal="center" vertical="center" shrinkToFit="1"/>
      <protection locked="0"/>
    </xf>
    <xf numFmtId="49" fontId="19" fillId="0" borderId="27" xfId="0" applyNumberFormat="1" applyFont="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4" fillId="0" borderId="20"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20"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0" fontId="19" fillId="0" borderId="86" xfId="0" applyFont="1" applyBorder="1" applyAlignment="1" applyProtection="1">
      <alignment horizontal="center" vertical="center" shrinkToFit="1"/>
      <protection hidden="1"/>
    </xf>
    <xf numFmtId="0" fontId="19" fillId="0" borderId="30" xfId="0" applyFont="1" applyBorder="1" applyAlignment="1" applyProtection="1">
      <alignment horizontal="center" vertical="center" shrinkToFit="1"/>
      <protection hidden="1"/>
    </xf>
    <xf numFmtId="178" fontId="19" fillId="2" borderId="49" xfId="11" applyNumberFormat="1" applyFont="1" applyFill="1" applyBorder="1" applyAlignment="1" applyProtection="1">
      <alignment vertical="center" shrinkToFit="1"/>
      <protection locked="0"/>
    </xf>
    <xf numFmtId="0" fontId="19" fillId="0" borderId="49" xfId="0" applyFont="1" applyBorder="1" applyAlignment="1" applyProtection="1">
      <alignment horizontal="center" vertical="center" shrinkToFit="1"/>
      <protection hidden="1"/>
    </xf>
    <xf numFmtId="0" fontId="19" fillId="0" borderId="27" xfId="0" applyFont="1" applyBorder="1" applyAlignment="1" applyProtection="1">
      <alignment horizontal="center" vertical="center" shrinkToFit="1"/>
      <protection hidden="1"/>
    </xf>
    <xf numFmtId="177" fontId="19" fillId="0" borderId="52" xfId="11" applyNumberFormat="1" applyFont="1" applyFill="1" applyBorder="1" applyAlignment="1" applyProtection="1">
      <alignment horizontal="right" vertical="center" shrinkToFit="1"/>
      <protection hidden="1"/>
    </xf>
    <xf numFmtId="177" fontId="19" fillId="0" borderId="21" xfId="11" applyNumberFormat="1" applyFont="1" applyFill="1" applyBorder="1" applyAlignment="1" applyProtection="1">
      <alignment horizontal="right" vertical="center" shrinkToFit="1"/>
      <protection hidden="1"/>
    </xf>
    <xf numFmtId="177" fontId="19" fillId="0" borderId="24" xfId="11" applyNumberFormat="1" applyFont="1" applyFill="1" applyBorder="1" applyAlignment="1" applyProtection="1">
      <alignment horizontal="right" vertical="center" shrinkToFit="1"/>
      <protection hidden="1"/>
    </xf>
    <xf numFmtId="178" fontId="19" fillId="2" borderId="19" xfId="11" applyNumberFormat="1" applyFont="1" applyFill="1" applyBorder="1" applyAlignment="1" applyProtection="1">
      <alignment vertical="center" shrinkToFit="1"/>
      <protection locked="0"/>
    </xf>
    <xf numFmtId="178" fontId="19" fillId="2" borderId="29" xfId="11" applyNumberFormat="1" applyFont="1" applyFill="1" applyBorder="1" applyAlignment="1" applyProtection="1">
      <alignment vertical="center" shrinkToFit="1"/>
      <protection locked="0"/>
    </xf>
    <xf numFmtId="177" fontId="19" fillId="0" borderId="58" xfId="11" applyNumberFormat="1" applyFont="1" applyFill="1" applyBorder="1" applyAlignment="1" applyProtection="1">
      <alignment vertical="center" shrinkToFit="1"/>
      <protection hidden="1"/>
    </xf>
    <xf numFmtId="177" fontId="19" fillId="0" borderId="19" xfId="11" applyNumberFormat="1" applyFont="1" applyFill="1" applyBorder="1" applyAlignment="1" applyProtection="1">
      <alignment vertical="center" shrinkToFit="1"/>
      <protection hidden="1"/>
    </xf>
    <xf numFmtId="177" fontId="19" fillId="0" borderId="29" xfId="11" applyNumberFormat="1" applyFont="1" applyFill="1" applyBorder="1" applyAlignment="1" applyProtection="1">
      <alignment vertical="center" shrinkToFit="1"/>
      <protection hidden="1"/>
    </xf>
    <xf numFmtId="178" fontId="19" fillId="0" borderId="58" xfId="11" applyNumberFormat="1" applyFont="1" applyFill="1" applyBorder="1" applyAlignment="1" applyProtection="1">
      <alignment vertical="center" shrinkToFit="1"/>
      <protection locked="0"/>
    </xf>
    <xf numFmtId="178" fontId="19" fillId="0" borderId="19" xfId="11" applyNumberFormat="1" applyFont="1" applyFill="1" applyBorder="1" applyAlignment="1" applyProtection="1">
      <alignment vertical="center" shrinkToFit="1"/>
      <protection locked="0"/>
    </xf>
    <xf numFmtId="178" fontId="19" fillId="0" borderId="29" xfId="11" applyNumberFormat="1" applyFont="1" applyFill="1" applyBorder="1" applyAlignment="1" applyProtection="1">
      <alignment vertical="center" shrinkToFit="1"/>
      <protection locked="0"/>
    </xf>
    <xf numFmtId="177" fontId="19" fillId="0" borderId="58" xfId="11" applyNumberFormat="1" applyFont="1" applyFill="1" applyBorder="1" applyAlignment="1" applyProtection="1">
      <alignment horizontal="right" vertical="center" shrinkToFit="1"/>
      <protection hidden="1"/>
    </xf>
    <xf numFmtId="177" fontId="19" fillId="0" borderId="19" xfId="11" applyNumberFormat="1" applyFont="1" applyFill="1" applyBorder="1" applyAlignment="1" applyProtection="1">
      <alignment horizontal="right" vertical="center" shrinkToFit="1"/>
      <protection hidden="1"/>
    </xf>
    <xf numFmtId="177" fontId="19" fillId="0" borderId="22" xfId="11" applyNumberFormat="1" applyFont="1" applyFill="1" applyBorder="1" applyAlignment="1" applyProtection="1">
      <alignment horizontal="right" vertical="center" shrinkToFit="1"/>
      <protection hidden="1"/>
    </xf>
    <xf numFmtId="49" fontId="19" fillId="0" borderId="77" xfId="0" applyNumberFormat="1" applyFont="1" applyBorder="1" applyAlignment="1" applyProtection="1">
      <alignment horizontal="center" vertical="center" shrinkToFit="1"/>
      <protection locked="0"/>
    </xf>
    <xf numFmtId="49" fontId="19" fillId="0" borderId="19" xfId="0" applyNumberFormat="1" applyFont="1" applyBorder="1" applyAlignment="1" applyProtection="1">
      <alignment horizontal="center" vertical="center" shrinkToFit="1"/>
      <protection locked="0"/>
    </xf>
    <xf numFmtId="49" fontId="19" fillId="0" borderId="29" xfId="0" applyNumberFormat="1" applyFont="1" applyBorder="1" applyAlignment="1" applyProtection="1">
      <alignment horizontal="center" vertical="center" shrinkToFit="1"/>
      <protection locked="0"/>
    </xf>
    <xf numFmtId="49" fontId="14" fillId="0" borderId="58" xfId="0" applyNumberFormat="1" applyFont="1" applyBorder="1" applyAlignment="1" applyProtection="1">
      <alignment horizontal="center" vertical="center" shrinkToFit="1"/>
      <protection locked="0"/>
    </xf>
    <xf numFmtId="49" fontId="14" fillId="0" borderId="19" xfId="0" applyNumberFormat="1" applyFont="1" applyBorder="1" applyAlignment="1" applyProtection="1">
      <alignment horizontal="center" vertical="center" shrinkToFit="1"/>
      <protection locked="0"/>
    </xf>
    <xf numFmtId="49" fontId="14" fillId="0" borderId="29" xfId="0" applyNumberFormat="1" applyFont="1" applyBorder="1" applyAlignment="1" applyProtection="1">
      <alignment horizontal="center" vertical="center" shrinkToFit="1"/>
      <protection locked="0"/>
    </xf>
    <xf numFmtId="49" fontId="14" fillId="0" borderId="58" xfId="0" applyNumberFormat="1" applyFont="1" applyBorder="1" applyAlignment="1" applyProtection="1">
      <alignment horizontal="left" vertical="center" shrinkToFit="1"/>
      <protection locked="0"/>
    </xf>
    <xf numFmtId="49" fontId="14" fillId="0" borderId="19" xfId="0" applyNumberFormat="1" applyFont="1" applyBorder="1" applyAlignment="1" applyProtection="1">
      <alignment horizontal="left" vertical="center" shrinkToFit="1"/>
      <protection locked="0"/>
    </xf>
    <xf numFmtId="49" fontId="14" fillId="0" borderId="29" xfId="0" applyNumberFormat="1" applyFont="1" applyBorder="1" applyAlignment="1" applyProtection="1">
      <alignment horizontal="left" vertical="center" shrinkToFit="1"/>
      <protection locked="0"/>
    </xf>
    <xf numFmtId="0" fontId="19" fillId="0" borderId="58" xfId="0" applyFont="1" applyBorder="1" applyAlignment="1" applyProtection="1">
      <alignment horizontal="center" vertical="center" shrinkToFit="1"/>
      <protection hidden="1"/>
    </xf>
    <xf numFmtId="0" fontId="19" fillId="0" borderId="29" xfId="0" applyFont="1" applyBorder="1" applyAlignment="1" applyProtection="1">
      <alignment horizontal="center" vertical="center" shrinkToFit="1"/>
      <protection hidden="1"/>
    </xf>
    <xf numFmtId="178" fontId="19" fillId="2" borderId="58" xfId="11" applyNumberFormat="1" applyFont="1" applyFill="1" applyBorder="1" applyAlignment="1" applyProtection="1">
      <alignment vertical="center" shrinkToFit="1"/>
      <protection locked="0"/>
    </xf>
    <xf numFmtId="0" fontId="14" fillId="10" borderId="83" xfId="78" applyNumberFormat="1" applyFont="1" applyFill="1" applyBorder="1" applyAlignment="1" applyProtection="1">
      <alignment horizontal="center" vertical="center"/>
      <protection hidden="1"/>
    </xf>
    <xf numFmtId="0" fontId="14" fillId="10" borderId="84" xfId="78" applyNumberFormat="1" applyFont="1" applyFill="1" applyBorder="1" applyAlignment="1" applyProtection="1">
      <alignment horizontal="center" vertical="center"/>
      <protection hidden="1"/>
    </xf>
    <xf numFmtId="0" fontId="14" fillId="10" borderId="85" xfId="78" applyNumberFormat="1" applyFont="1" applyFill="1" applyBorder="1" applyAlignment="1" applyProtection="1">
      <alignment horizontal="center" vertical="center"/>
      <protection hidden="1"/>
    </xf>
    <xf numFmtId="0" fontId="10" fillId="11" borderId="70" xfId="77" applyFont="1" applyFill="1" applyBorder="1" applyAlignment="1" applyProtection="1">
      <alignment horizontal="center" vertical="center" wrapText="1" shrinkToFit="1"/>
      <protection hidden="1"/>
    </xf>
    <xf numFmtId="0" fontId="10" fillId="11" borderId="71" xfId="77" applyFont="1" applyFill="1" applyBorder="1" applyAlignment="1" applyProtection="1">
      <alignment horizontal="center" vertical="center" wrapText="1" shrinkToFit="1"/>
      <protection hidden="1"/>
    </xf>
    <xf numFmtId="0" fontId="10" fillId="11" borderId="72" xfId="77" applyFont="1" applyFill="1" applyBorder="1" applyAlignment="1" applyProtection="1">
      <alignment horizontal="center" vertical="center" wrapText="1" shrinkToFit="1"/>
      <protection hidden="1"/>
    </xf>
    <xf numFmtId="0" fontId="10" fillId="11" borderId="73" xfId="77" applyFont="1" applyFill="1" applyBorder="1" applyAlignment="1" applyProtection="1">
      <alignment horizontal="center" vertical="center" wrapText="1" shrinkToFit="1"/>
      <protection hidden="1"/>
    </xf>
    <xf numFmtId="0" fontId="10" fillId="11" borderId="10" xfId="77" applyFont="1" applyFill="1" applyBorder="1" applyAlignment="1" applyProtection="1">
      <alignment horizontal="center" vertical="center" wrapText="1" shrinkToFit="1"/>
      <protection hidden="1"/>
    </xf>
    <xf numFmtId="0" fontId="10" fillId="11" borderId="74" xfId="77" applyFont="1" applyFill="1" applyBorder="1" applyAlignment="1" applyProtection="1">
      <alignment horizontal="center" vertical="center" wrapText="1" shrinkToFit="1"/>
      <protection hidden="1"/>
    </xf>
    <xf numFmtId="0" fontId="14" fillId="10" borderId="70" xfId="78" applyNumberFormat="1" applyFont="1" applyFill="1" applyBorder="1" applyAlignment="1" applyProtection="1">
      <alignment horizontal="center" vertical="center" wrapText="1"/>
      <protection hidden="1"/>
    </xf>
    <xf numFmtId="0" fontId="14" fillId="10" borderId="71" xfId="78" applyNumberFormat="1" applyFont="1" applyFill="1" applyBorder="1" applyAlignment="1" applyProtection="1">
      <alignment horizontal="center" vertical="center" wrapText="1"/>
      <protection hidden="1"/>
    </xf>
    <xf numFmtId="0" fontId="14" fillId="10" borderId="72" xfId="78" applyNumberFormat="1" applyFont="1" applyFill="1" applyBorder="1" applyAlignment="1" applyProtection="1">
      <alignment horizontal="center" vertical="center" wrapText="1"/>
      <protection hidden="1"/>
    </xf>
    <xf numFmtId="0" fontId="14" fillId="10" borderId="73" xfId="78" applyNumberFormat="1" applyFont="1" applyFill="1" applyBorder="1" applyAlignment="1" applyProtection="1">
      <alignment horizontal="center" vertical="center" wrapText="1"/>
      <protection hidden="1"/>
    </xf>
    <xf numFmtId="0" fontId="14" fillId="10" borderId="10" xfId="78" applyNumberFormat="1" applyFont="1" applyFill="1" applyBorder="1" applyAlignment="1" applyProtection="1">
      <alignment horizontal="center" vertical="center" wrapText="1"/>
      <protection hidden="1"/>
    </xf>
    <xf numFmtId="0" fontId="14" fillId="10" borderId="74" xfId="78" applyNumberFormat="1" applyFont="1" applyFill="1" applyBorder="1" applyAlignment="1" applyProtection="1">
      <alignment horizontal="center" vertical="center" wrapText="1"/>
      <protection hidden="1"/>
    </xf>
    <xf numFmtId="0" fontId="14" fillId="11" borderId="70" xfId="77" applyFont="1" applyFill="1" applyBorder="1" applyAlignment="1" applyProtection="1">
      <alignment horizontal="center" vertical="center" wrapText="1"/>
      <protection hidden="1"/>
    </xf>
    <xf numFmtId="0" fontId="14" fillId="11" borderId="71" xfId="77" applyFont="1" applyFill="1" applyBorder="1" applyAlignment="1" applyProtection="1">
      <alignment horizontal="center" vertical="center" wrapText="1"/>
      <protection hidden="1"/>
    </xf>
    <xf numFmtId="0" fontId="14" fillId="11" borderId="78" xfId="77" applyFont="1" applyFill="1" applyBorder="1" applyAlignment="1" applyProtection="1">
      <alignment horizontal="center" vertical="center" wrapText="1"/>
      <protection hidden="1"/>
    </xf>
    <xf numFmtId="0" fontId="14" fillId="11" borderId="73" xfId="77" applyFont="1" applyFill="1" applyBorder="1" applyAlignment="1" applyProtection="1">
      <alignment horizontal="center" vertical="center" wrapText="1"/>
      <protection hidden="1"/>
    </xf>
    <xf numFmtId="0" fontId="14" fillId="11" borderId="10" xfId="77" applyFont="1" applyFill="1" applyBorder="1" applyAlignment="1" applyProtection="1">
      <alignment horizontal="center" vertical="center" wrapText="1"/>
      <protection hidden="1"/>
    </xf>
    <xf numFmtId="0" fontId="14" fillId="11" borderId="79" xfId="77" applyFont="1" applyFill="1" applyBorder="1" applyAlignment="1" applyProtection="1">
      <alignment horizontal="center" vertical="center" wrapText="1"/>
      <protection hidden="1"/>
    </xf>
    <xf numFmtId="0" fontId="14" fillId="10" borderId="86" xfId="78" applyNumberFormat="1" applyFont="1" applyFill="1" applyBorder="1" applyAlignment="1" applyProtection="1">
      <alignment horizontal="center" vertical="center"/>
      <protection hidden="1"/>
    </xf>
    <xf numFmtId="0" fontId="14" fillId="10" borderId="80" xfId="78" applyNumberFormat="1" applyFont="1" applyFill="1" applyBorder="1" applyAlignment="1" applyProtection="1">
      <alignment horizontal="center" vertical="center"/>
      <protection hidden="1"/>
    </xf>
    <xf numFmtId="0" fontId="14" fillId="10" borderId="30" xfId="78" applyNumberFormat="1" applyFont="1" applyFill="1" applyBorder="1" applyAlignment="1" applyProtection="1">
      <alignment horizontal="center" vertical="center"/>
      <protection hidden="1"/>
    </xf>
    <xf numFmtId="0" fontId="9" fillId="4" borderId="95" xfId="0" applyFont="1" applyFill="1" applyBorder="1" applyAlignment="1" applyProtection="1">
      <alignment horizontal="center" vertical="center"/>
      <protection hidden="1"/>
    </xf>
    <xf numFmtId="0" fontId="9" fillId="4" borderId="96" xfId="0" applyFont="1" applyFill="1" applyBorder="1" applyAlignment="1" applyProtection="1">
      <alignment horizontal="center" vertical="center"/>
      <protection hidden="1"/>
    </xf>
    <xf numFmtId="0" fontId="22" fillId="2" borderId="96" xfId="0" applyFont="1" applyFill="1" applyBorder="1" applyAlignment="1" applyProtection="1">
      <alignment horizontal="center" vertical="center"/>
      <protection hidden="1"/>
    </xf>
    <xf numFmtId="0" fontId="22" fillId="2" borderId="97" xfId="0" applyFont="1" applyFill="1" applyBorder="1" applyAlignment="1" applyProtection="1">
      <alignment horizontal="center" vertical="center"/>
      <protection hidden="1"/>
    </xf>
    <xf numFmtId="0" fontId="58" fillId="2" borderId="0" xfId="0" applyFont="1" applyFill="1" applyProtection="1">
      <alignment vertical="center"/>
      <protection hidden="1"/>
    </xf>
    <xf numFmtId="0" fontId="14" fillId="10" borderId="1" xfId="78" applyNumberFormat="1" applyFont="1" applyFill="1" applyBorder="1" applyAlignment="1" applyProtection="1">
      <alignment horizontal="left" vertical="center" shrinkToFit="1"/>
      <protection hidden="1"/>
    </xf>
    <xf numFmtId="0" fontId="14" fillId="10" borderId="7" xfId="78" applyNumberFormat="1" applyFont="1" applyFill="1" applyBorder="1" applyAlignment="1" applyProtection="1">
      <alignment horizontal="left" vertical="center" shrinkToFit="1"/>
      <protection hidden="1"/>
    </xf>
    <xf numFmtId="0" fontId="14" fillId="10" borderId="2" xfId="78" applyNumberFormat="1" applyFont="1" applyFill="1" applyBorder="1" applyAlignment="1" applyProtection="1">
      <alignment horizontal="left" vertical="center" shrinkToFit="1"/>
      <protection hidden="1"/>
    </xf>
    <xf numFmtId="0" fontId="19" fillId="2" borderId="1" xfId="0" applyFont="1" applyFill="1" applyBorder="1" applyAlignment="1" applyProtection="1">
      <alignment horizontal="center" vertical="center"/>
      <protection locked="0" hidden="1"/>
    </xf>
    <xf numFmtId="0" fontId="19" fillId="2" borderId="7" xfId="0" applyFont="1" applyFill="1" applyBorder="1" applyAlignment="1" applyProtection="1">
      <alignment horizontal="center" vertical="center"/>
      <protection locked="0" hidden="1"/>
    </xf>
    <xf numFmtId="0" fontId="19" fillId="2" borderId="2" xfId="0" applyFont="1" applyFill="1" applyBorder="1" applyAlignment="1" applyProtection="1">
      <alignment horizontal="center" vertical="center"/>
      <protection locked="0" hidden="1"/>
    </xf>
    <xf numFmtId="0" fontId="8" fillId="10" borderId="75" xfId="78" applyNumberFormat="1" applyFont="1" applyFill="1" applyBorder="1" applyAlignment="1" applyProtection="1">
      <alignment horizontal="center" vertical="center" wrapText="1"/>
      <protection hidden="1"/>
    </xf>
    <xf numFmtId="0" fontId="8" fillId="10" borderId="71" xfId="78" applyNumberFormat="1" applyFont="1" applyFill="1" applyBorder="1" applyAlignment="1" applyProtection="1">
      <alignment horizontal="center" vertical="center" wrapText="1"/>
      <protection hidden="1"/>
    </xf>
    <xf numFmtId="0" fontId="8" fillId="10" borderId="72" xfId="78" applyNumberFormat="1" applyFont="1" applyFill="1" applyBorder="1" applyAlignment="1" applyProtection="1">
      <alignment horizontal="center" vertical="center" wrapText="1"/>
      <protection hidden="1"/>
    </xf>
    <xf numFmtId="0" fontId="8" fillId="10" borderId="76" xfId="78" applyNumberFormat="1" applyFont="1" applyFill="1" applyBorder="1" applyAlignment="1" applyProtection="1">
      <alignment horizontal="center" vertical="center" wrapText="1"/>
      <protection hidden="1"/>
    </xf>
    <xf numFmtId="0" fontId="8" fillId="10" borderId="10" xfId="78" applyNumberFormat="1" applyFont="1" applyFill="1" applyBorder="1" applyAlignment="1" applyProtection="1">
      <alignment horizontal="center" vertical="center" wrapText="1"/>
      <protection hidden="1"/>
    </xf>
    <xf numFmtId="0" fontId="8" fillId="10" borderId="74" xfId="78" applyNumberFormat="1" applyFont="1" applyFill="1" applyBorder="1" applyAlignment="1" applyProtection="1">
      <alignment horizontal="center" vertical="center" wrapText="1"/>
      <protection hidden="1"/>
    </xf>
    <xf numFmtId="0" fontId="15" fillId="10" borderId="70" xfId="78" applyNumberFormat="1" applyFont="1" applyFill="1" applyBorder="1" applyAlignment="1" applyProtection="1">
      <alignment horizontal="center" vertical="center" wrapText="1"/>
      <protection hidden="1"/>
    </xf>
    <xf numFmtId="0" fontId="15" fillId="10" borderId="71" xfId="78" applyNumberFormat="1" applyFont="1" applyFill="1" applyBorder="1" applyAlignment="1" applyProtection="1">
      <alignment horizontal="center" vertical="center" wrapText="1"/>
      <protection hidden="1"/>
    </xf>
    <xf numFmtId="0" fontId="15" fillId="10" borderId="72" xfId="78" applyNumberFormat="1" applyFont="1" applyFill="1" applyBorder="1" applyAlignment="1" applyProtection="1">
      <alignment horizontal="center" vertical="center" wrapText="1"/>
      <protection hidden="1"/>
    </xf>
    <xf numFmtId="0" fontId="15" fillId="10" borderId="73" xfId="78" applyNumberFormat="1" applyFont="1" applyFill="1" applyBorder="1" applyAlignment="1" applyProtection="1">
      <alignment horizontal="center" vertical="center" wrapText="1"/>
      <protection hidden="1"/>
    </xf>
    <xf numFmtId="0" fontId="15" fillId="10" borderId="10" xfId="78" applyNumberFormat="1" applyFont="1" applyFill="1" applyBorder="1" applyAlignment="1" applyProtection="1">
      <alignment horizontal="center" vertical="center" wrapText="1"/>
      <protection hidden="1"/>
    </xf>
    <xf numFmtId="0" fontId="15" fillId="10" borderId="74" xfId="78" applyNumberFormat="1" applyFont="1" applyFill="1" applyBorder="1" applyAlignment="1" applyProtection="1">
      <alignment horizontal="center" vertical="center" wrapText="1"/>
      <protection hidden="1"/>
    </xf>
    <xf numFmtId="0" fontId="14" fillId="11" borderId="70" xfId="77" applyFont="1" applyFill="1" applyBorder="1" applyAlignment="1" applyProtection="1">
      <alignment horizontal="center" vertical="center" shrinkToFit="1"/>
      <protection hidden="1"/>
    </xf>
    <xf numFmtId="0" fontId="14" fillId="11" borderId="72" xfId="77" applyFont="1" applyFill="1" applyBorder="1" applyAlignment="1" applyProtection="1">
      <alignment horizontal="center" vertical="center" shrinkToFit="1"/>
      <protection hidden="1"/>
    </xf>
    <xf numFmtId="0" fontId="14" fillId="11" borderId="73" xfId="77" applyFont="1" applyFill="1" applyBorder="1" applyAlignment="1" applyProtection="1">
      <alignment horizontal="center" vertical="center" shrinkToFit="1"/>
      <protection hidden="1"/>
    </xf>
    <xf numFmtId="0" fontId="14" fillId="11" borderId="74" xfId="77" applyFont="1" applyFill="1" applyBorder="1" applyAlignment="1" applyProtection="1">
      <alignment horizontal="center" vertical="center" shrinkToFit="1"/>
      <protection hidden="1"/>
    </xf>
    <xf numFmtId="49" fontId="14" fillId="0" borderId="49" xfId="0" applyNumberFormat="1" applyFont="1" applyBorder="1" applyAlignment="1" applyProtection="1">
      <alignment vertical="center" shrinkToFit="1"/>
      <protection locked="0"/>
    </xf>
    <xf numFmtId="49" fontId="14" fillId="0" borderId="20"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58" xfId="0" applyNumberFormat="1" applyFont="1" applyBorder="1" applyAlignment="1" applyProtection="1">
      <alignment vertical="center" shrinkToFit="1"/>
      <protection locked="0"/>
    </xf>
    <xf numFmtId="49" fontId="14" fillId="0" borderId="19" xfId="0" applyNumberFormat="1" applyFont="1" applyBorder="1" applyAlignment="1" applyProtection="1">
      <alignment vertical="center" shrinkToFit="1"/>
      <protection locked="0"/>
    </xf>
    <xf numFmtId="49" fontId="14" fillId="0" borderId="29" xfId="0" applyNumberFormat="1" applyFont="1" applyBorder="1" applyAlignment="1" applyProtection="1">
      <alignment vertical="center" shrinkToFit="1"/>
      <protection locked="0"/>
    </xf>
    <xf numFmtId="0" fontId="15" fillId="10" borderId="0" xfId="78"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protection hidden="1"/>
    </xf>
    <xf numFmtId="38" fontId="27" fillId="0" borderId="0" xfId="0" applyNumberFormat="1" applyFont="1" applyAlignment="1" applyProtection="1">
      <alignment horizontal="right" vertical="center"/>
      <protection hidden="1"/>
    </xf>
    <xf numFmtId="38" fontId="44" fillId="0" borderId="59" xfId="0" applyNumberFormat="1" applyFont="1" applyBorder="1" applyAlignment="1" applyProtection="1">
      <alignment horizontal="right" vertical="center"/>
      <protection hidden="1"/>
    </xf>
    <xf numFmtId="38" fontId="22" fillId="0" borderId="111" xfId="11" applyFont="1" applyFill="1" applyBorder="1" applyAlignment="1" applyProtection="1">
      <alignment vertical="center" shrinkToFit="1"/>
      <protection locked="0"/>
    </xf>
    <xf numFmtId="38" fontId="22" fillId="0" borderId="99" xfId="11" applyFont="1" applyFill="1" applyBorder="1" applyAlignment="1" applyProtection="1">
      <alignment vertical="center" shrinkToFit="1"/>
      <protection locked="0"/>
    </xf>
    <xf numFmtId="38" fontId="22" fillId="0" borderId="23" xfId="11" applyFont="1" applyFill="1" applyBorder="1" applyAlignment="1" applyProtection="1">
      <alignment vertical="center" shrinkToFit="1"/>
      <protection locked="0"/>
    </xf>
    <xf numFmtId="178" fontId="22" fillId="0" borderId="45" xfId="11" applyNumberFormat="1" applyFont="1" applyFill="1" applyBorder="1" applyAlignment="1" applyProtection="1">
      <alignment horizontal="center" vertical="center" shrinkToFit="1"/>
      <protection locked="0"/>
    </xf>
    <xf numFmtId="178" fontId="22" fillId="0" borderId="6" xfId="11" applyNumberFormat="1" applyFont="1" applyFill="1" applyBorder="1" applyAlignment="1" applyProtection="1">
      <alignment horizontal="center" vertical="center" shrinkToFit="1"/>
      <protection locked="0"/>
    </xf>
    <xf numFmtId="178" fontId="22" fillId="0" borderId="26" xfId="11" applyNumberFormat="1" applyFont="1" applyFill="1" applyBorder="1" applyAlignment="1" applyProtection="1">
      <alignment horizontal="center" vertical="center" shrinkToFit="1"/>
      <protection locked="0"/>
    </xf>
    <xf numFmtId="0" fontId="24" fillId="11" borderId="59" xfId="0" applyFont="1" applyFill="1" applyBorder="1" applyAlignment="1" applyProtection="1">
      <alignment horizontal="right" vertical="center"/>
      <protection hidden="1"/>
    </xf>
    <xf numFmtId="0" fontId="24" fillId="11" borderId="60" xfId="0" applyFont="1" applyFill="1" applyBorder="1" applyAlignment="1" applyProtection="1">
      <alignment horizontal="right" vertical="center"/>
      <protection hidden="1"/>
    </xf>
    <xf numFmtId="0" fontId="24" fillId="11" borderId="61" xfId="0" applyFont="1" applyFill="1" applyBorder="1" applyAlignment="1" applyProtection="1">
      <alignment horizontal="right" vertical="center"/>
      <protection hidden="1"/>
    </xf>
    <xf numFmtId="38" fontId="28" fillId="0" borderId="60" xfId="11" applyFont="1" applyBorder="1" applyAlignment="1" applyProtection="1">
      <alignment vertical="center" shrinkToFit="1"/>
      <protection hidden="1"/>
    </xf>
    <xf numFmtId="38" fontId="28" fillId="0" borderId="17" xfId="11" applyFont="1" applyBorder="1" applyAlignment="1" applyProtection="1">
      <alignment vertical="center" shrinkToFit="1"/>
      <protection hidden="1"/>
    </xf>
    <xf numFmtId="0" fontId="19" fillId="0" borderId="0" xfId="82" applyFont="1" applyFill="1" applyBorder="1" applyAlignment="1" applyProtection="1">
      <alignment horizontal="center" vertical="center" wrapText="1"/>
      <protection hidden="1"/>
    </xf>
    <xf numFmtId="0" fontId="19" fillId="11" borderId="64" xfId="82" applyFont="1" applyFill="1" applyBorder="1" applyAlignment="1" applyProtection="1">
      <alignment horizontal="center" vertical="center" wrapText="1"/>
      <protection hidden="1"/>
    </xf>
    <xf numFmtId="0" fontId="19" fillId="11" borderId="65" xfId="82" applyFont="1" applyFill="1" applyBorder="1" applyAlignment="1" applyProtection="1">
      <alignment horizontal="center" vertical="center"/>
      <protection hidden="1"/>
    </xf>
    <xf numFmtId="0" fontId="19" fillId="11" borderId="81" xfId="82" applyFont="1" applyFill="1" applyBorder="1" applyAlignment="1" applyProtection="1">
      <alignment horizontal="center" vertical="center"/>
      <protection hidden="1"/>
    </xf>
    <xf numFmtId="49" fontId="22" fillId="0" borderId="94" xfId="0" applyNumberFormat="1" applyFont="1" applyBorder="1" applyAlignment="1" applyProtection="1">
      <alignment horizontal="center" vertical="center" shrinkToFit="1"/>
      <protection locked="0"/>
    </xf>
    <xf numFmtId="49" fontId="22" fillId="0" borderId="80" xfId="0" applyNumberFormat="1" applyFont="1" applyBorder="1" applyAlignment="1" applyProtection="1">
      <alignment horizontal="center" vertical="center" shrinkToFit="1"/>
      <protection locked="0"/>
    </xf>
    <xf numFmtId="49" fontId="22" fillId="0" borderId="30" xfId="0" applyNumberFormat="1" applyFont="1" applyBorder="1" applyAlignment="1" applyProtection="1">
      <alignment horizontal="center" vertical="center" shrinkToFit="1"/>
      <protection locked="0"/>
    </xf>
    <xf numFmtId="38" fontId="22" fillId="0" borderId="49" xfId="11" applyFont="1" applyFill="1" applyBorder="1" applyAlignment="1" applyProtection="1">
      <alignment vertical="center" shrinkToFit="1"/>
      <protection locked="0"/>
    </xf>
    <xf numFmtId="38" fontId="22" fillId="0" borderId="20" xfId="11" applyFont="1" applyFill="1" applyBorder="1" applyAlignment="1" applyProtection="1">
      <alignment vertical="center" shrinkToFit="1"/>
      <protection locked="0"/>
    </xf>
    <xf numFmtId="38" fontId="22" fillId="0" borderId="50" xfId="11" applyFont="1" applyFill="1" applyBorder="1" applyAlignment="1" applyProtection="1">
      <alignment vertical="center" shrinkToFit="1"/>
      <protection locked="0"/>
    </xf>
    <xf numFmtId="0" fontId="14" fillId="10" borderId="69" xfId="0" applyFont="1" applyFill="1" applyBorder="1" applyAlignment="1" applyProtection="1">
      <alignment horizontal="center" vertical="center" wrapText="1"/>
      <protection hidden="1"/>
    </xf>
    <xf numFmtId="0" fontId="14" fillId="10" borderId="65" xfId="0" applyFont="1" applyFill="1" applyBorder="1" applyAlignment="1" applyProtection="1">
      <alignment horizontal="center" vertical="center" wrapText="1"/>
      <protection hidden="1"/>
    </xf>
    <xf numFmtId="0" fontId="14" fillId="10" borderId="68" xfId="0" applyFont="1" applyFill="1" applyBorder="1" applyAlignment="1" applyProtection="1">
      <alignment horizontal="center" vertical="center" wrapText="1"/>
      <protection hidden="1"/>
    </xf>
    <xf numFmtId="0" fontId="19" fillId="10" borderId="69" xfId="0" applyFont="1" applyFill="1" applyBorder="1" applyAlignment="1" applyProtection="1">
      <alignment horizontal="center" vertical="center" wrapText="1"/>
      <protection hidden="1"/>
    </xf>
    <xf numFmtId="0" fontId="19" fillId="10" borderId="65" xfId="0" applyFont="1" applyFill="1" applyBorder="1" applyAlignment="1" applyProtection="1">
      <alignment horizontal="center" vertical="center" wrapText="1"/>
      <protection hidden="1"/>
    </xf>
    <xf numFmtId="0" fontId="19" fillId="10" borderId="81" xfId="0" applyFont="1" applyFill="1" applyBorder="1" applyAlignment="1" applyProtection="1">
      <alignment horizontal="center" vertical="center" wrapText="1"/>
      <protection hidden="1"/>
    </xf>
    <xf numFmtId="178" fontId="22" fillId="0" borderId="19" xfId="11" applyNumberFormat="1" applyFont="1" applyFill="1" applyBorder="1" applyAlignment="1" applyProtection="1">
      <alignment horizontal="center" vertical="center" shrinkToFit="1"/>
      <protection locked="0"/>
    </xf>
    <xf numFmtId="178" fontId="22" fillId="0" borderId="29" xfId="11" applyNumberFormat="1" applyFont="1" applyFill="1" applyBorder="1" applyAlignment="1" applyProtection="1">
      <alignment horizontal="center" vertical="center" shrinkToFit="1"/>
      <protection locked="0"/>
    </xf>
    <xf numFmtId="38" fontId="22" fillId="0" borderId="58" xfId="11" applyFont="1" applyFill="1" applyBorder="1" applyAlignment="1" applyProtection="1">
      <alignment vertical="center" shrinkToFit="1"/>
      <protection locked="0"/>
    </xf>
    <xf numFmtId="38" fontId="22" fillId="0" borderId="19" xfId="11" applyFont="1" applyFill="1" applyBorder="1" applyAlignment="1" applyProtection="1">
      <alignment vertical="center" shrinkToFit="1"/>
      <protection locked="0"/>
    </xf>
    <xf numFmtId="38" fontId="22" fillId="0" borderId="22" xfId="11" applyFont="1" applyFill="1" applyBorder="1" applyAlignment="1" applyProtection="1">
      <alignment vertical="center" shrinkToFit="1"/>
      <protection locked="0"/>
    </xf>
    <xf numFmtId="178" fontId="22" fillId="0" borderId="49" xfId="11" applyNumberFormat="1" applyFont="1" applyFill="1" applyBorder="1" applyAlignment="1" applyProtection="1">
      <alignment horizontal="center" vertical="center" shrinkToFit="1"/>
      <protection locked="0"/>
    </xf>
    <xf numFmtId="178" fontId="22" fillId="0" borderId="20" xfId="11" applyNumberFormat="1" applyFont="1" applyFill="1" applyBorder="1" applyAlignment="1" applyProtection="1">
      <alignment horizontal="center" vertical="center" shrinkToFit="1"/>
      <protection locked="0"/>
    </xf>
    <xf numFmtId="178" fontId="22" fillId="0" borderId="27" xfId="11" applyNumberFormat="1" applyFont="1" applyFill="1" applyBorder="1" applyAlignment="1" applyProtection="1">
      <alignment horizontal="center" vertical="center" shrinkToFit="1"/>
      <protection locked="0"/>
    </xf>
    <xf numFmtId="0" fontId="8" fillId="2" borderId="0" xfId="0" applyFont="1" applyFill="1" applyAlignment="1" applyProtection="1">
      <alignment horizontal="left" vertical="center" shrinkToFit="1"/>
      <protection hidden="1"/>
    </xf>
    <xf numFmtId="0" fontId="26" fillId="7" borderId="0" xfId="81" applyBorder="1">
      <alignment horizontal="center" vertical="center"/>
      <protection hidden="1"/>
    </xf>
    <xf numFmtId="0" fontId="15" fillId="0" borderId="0" xfId="78" applyNumberFormat="1" applyFont="1" applyFill="1" applyBorder="1" applyAlignment="1" applyProtection="1">
      <alignment horizontal="center" vertical="center"/>
      <protection locked="0"/>
    </xf>
    <xf numFmtId="49" fontId="22" fillId="0" borderId="102" xfId="0" applyNumberFormat="1" applyFont="1" applyBorder="1" applyAlignment="1" applyProtection="1">
      <alignment horizontal="center" vertical="center" shrinkToFit="1"/>
      <protection locked="0"/>
    </xf>
    <xf numFmtId="49" fontId="22" fillId="0" borderId="19" xfId="0" applyNumberFormat="1" applyFont="1" applyBorder="1" applyAlignment="1" applyProtection="1">
      <alignment horizontal="center" vertical="center" shrinkToFit="1"/>
      <protection locked="0"/>
    </xf>
    <xf numFmtId="49" fontId="22" fillId="0" borderId="29" xfId="0" applyNumberFormat="1" applyFont="1" applyBorder="1" applyAlignment="1" applyProtection="1">
      <alignment horizontal="center" vertical="center" shrinkToFit="1"/>
      <protection locked="0"/>
    </xf>
    <xf numFmtId="49" fontId="22" fillId="0" borderId="58" xfId="0" applyNumberFormat="1" applyFont="1" applyBorder="1" applyAlignment="1" applyProtection="1">
      <alignment horizontal="center" vertical="center" shrinkToFit="1"/>
      <protection locked="0"/>
    </xf>
    <xf numFmtId="0" fontId="14" fillId="10" borderId="64" xfId="0" applyFont="1" applyFill="1" applyBorder="1" applyAlignment="1" applyProtection="1">
      <alignment horizontal="center" vertical="center"/>
      <protection hidden="1"/>
    </xf>
    <xf numFmtId="0" fontId="14" fillId="10" borderId="65" xfId="0" applyFont="1" applyFill="1" applyBorder="1" applyAlignment="1" applyProtection="1">
      <alignment horizontal="center" vertical="center"/>
      <protection hidden="1"/>
    </xf>
    <xf numFmtId="0" fontId="14" fillId="10" borderId="68" xfId="0" applyFont="1" applyFill="1" applyBorder="1" applyAlignment="1" applyProtection="1">
      <alignment horizontal="center" vertical="center"/>
      <protection hidden="1"/>
    </xf>
    <xf numFmtId="0" fontId="14" fillId="10" borderId="67" xfId="0" applyFont="1" applyFill="1" applyBorder="1" applyAlignment="1" applyProtection="1">
      <alignment horizontal="center" vertical="center" wrapText="1"/>
      <protection hidden="1"/>
    </xf>
    <xf numFmtId="0" fontId="14" fillId="10" borderId="1" xfId="0" applyFont="1" applyFill="1" applyBorder="1" applyAlignment="1" applyProtection="1">
      <alignment horizontal="center" vertical="center"/>
      <protection hidden="1"/>
    </xf>
    <xf numFmtId="0" fontId="14" fillId="10" borderId="7" xfId="0" applyFont="1" applyFill="1" applyBorder="1" applyAlignment="1" applyProtection="1">
      <alignment horizontal="center" vertical="center"/>
      <protection hidden="1"/>
    </xf>
    <xf numFmtId="0" fontId="14" fillId="10" borderId="2" xfId="0" applyFont="1" applyFill="1" applyBorder="1" applyAlignment="1" applyProtection="1">
      <alignment horizontal="center" vertical="center"/>
      <protection hidden="1"/>
    </xf>
    <xf numFmtId="49" fontId="22" fillId="0" borderId="98" xfId="0" applyNumberFormat="1" applyFont="1" applyBorder="1" applyAlignment="1" applyProtection="1">
      <alignment horizontal="center" vertical="center" shrinkToFit="1"/>
      <protection locked="0"/>
    </xf>
    <xf numFmtId="49" fontId="22" fillId="0" borderId="20" xfId="0" applyNumberFormat="1" applyFont="1" applyBorder="1" applyAlignment="1" applyProtection="1">
      <alignment horizontal="center" vertical="center" shrinkToFit="1"/>
      <protection locked="0"/>
    </xf>
    <xf numFmtId="49" fontId="22" fillId="0" borderId="49" xfId="0" applyNumberFormat="1" applyFont="1" applyBorder="1" applyAlignment="1" applyProtection="1">
      <alignment horizontal="center" vertical="center" shrinkToFit="1"/>
      <protection locked="0"/>
    </xf>
    <xf numFmtId="49" fontId="22" fillId="0" borderId="27" xfId="0" applyNumberFormat="1" applyFont="1" applyBorder="1" applyAlignment="1" applyProtection="1">
      <alignment horizontal="center" vertical="center" shrinkToFit="1"/>
      <protection locked="0"/>
    </xf>
    <xf numFmtId="49" fontId="19" fillId="0" borderId="93" xfId="0" applyNumberFormat="1" applyFont="1" applyBorder="1" applyAlignment="1" applyProtection="1">
      <alignment horizontal="center" vertical="center" shrinkToFit="1"/>
      <protection locked="0"/>
    </xf>
    <xf numFmtId="49" fontId="19" fillId="0" borderId="80" xfId="0" applyNumberFormat="1" applyFont="1" applyBorder="1" applyAlignment="1" applyProtection="1">
      <alignment horizontal="center" vertical="center" shrinkToFit="1"/>
      <protection locked="0"/>
    </xf>
    <xf numFmtId="49" fontId="14" fillId="0" borderId="86" xfId="0" applyNumberFormat="1" applyFont="1" applyBorder="1" applyAlignment="1" applyProtection="1">
      <alignment horizontal="center" vertical="center" shrinkToFit="1"/>
      <protection locked="0"/>
    </xf>
    <xf numFmtId="49" fontId="14" fillId="0" borderId="80" xfId="0" applyNumberFormat="1" applyFont="1" applyBorder="1" applyAlignment="1" applyProtection="1">
      <alignment horizontal="center" vertical="center" shrinkToFit="1"/>
      <protection locked="0"/>
    </xf>
    <xf numFmtId="49" fontId="22" fillId="0" borderId="86" xfId="0" applyNumberFormat="1" applyFont="1" applyBorder="1" applyAlignment="1" applyProtection="1">
      <alignment horizontal="center" vertical="center" shrinkToFit="1"/>
      <protection locked="0"/>
    </xf>
    <xf numFmtId="0" fontId="24" fillId="11" borderId="61" xfId="77" applyFont="1" applyFill="1" applyBorder="1" applyAlignment="1" applyProtection="1">
      <alignment horizontal="right" vertical="center"/>
      <protection hidden="1"/>
    </xf>
    <xf numFmtId="0" fontId="19" fillId="11" borderId="64" xfId="77" applyFont="1" applyFill="1" applyBorder="1" applyAlignment="1" applyProtection="1">
      <alignment horizontal="center" vertical="center" wrapText="1"/>
      <protection hidden="1"/>
    </xf>
    <xf numFmtId="0" fontId="19" fillId="11" borderId="65" xfId="77" applyFont="1" applyFill="1" applyBorder="1" applyAlignment="1" applyProtection="1">
      <alignment horizontal="center" vertical="center" wrapText="1"/>
      <protection hidden="1"/>
    </xf>
    <xf numFmtId="0" fontId="19" fillId="11" borderId="81" xfId="77" applyFont="1" applyFill="1" applyBorder="1" applyAlignment="1" applyProtection="1">
      <alignment horizontal="center" vertical="center" wrapText="1"/>
      <protection hidden="1"/>
    </xf>
    <xf numFmtId="38" fontId="27" fillId="0" borderId="59" xfId="0" applyNumberFormat="1" applyFont="1" applyBorder="1" applyAlignment="1" applyProtection="1">
      <alignment horizontal="right" vertical="center"/>
      <protection hidden="1"/>
    </xf>
    <xf numFmtId="38" fontId="27" fillId="0" borderId="60" xfId="0" applyNumberFormat="1" applyFont="1" applyBorder="1" applyAlignment="1" applyProtection="1">
      <alignment horizontal="right" vertical="center"/>
      <protection hidden="1"/>
    </xf>
    <xf numFmtId="49" fontId="14" fillId="0" borderId="94" xfId="0" applyNumberFormat="1" applyFont="1" applyBorder="1" applyAlignment="1" applyProtection="1">
      <alignment horizontal="center" vertical="center" shrinkToFit="1"/>
      <protection locked="0" hidden="1"/>
    </xf>
    <xf numFmtId="49" fontId="14" fillId="0" borderId="80" xfId="0" applyNumberFormat="1" applyFont="1" applyBorder="1" applyAlignment="1" applyProtection="1">
      <alignment horizontal="center" vertical="center" shrinkToFit="1"/>
      <protection locked="0" hidden="1"/>
    </xf>
    <xf numFmtId="9" fontId="22" fillId="0" borderId="86" xfId="80" applyFont="1" applyBorder="1" applyAlignment="1" applyProtection="1">
      <alignment horizontal="center" vertical="center" shrinkToFit="1"/>
      <protection locked="0"/>
    </xf>
    <xf numFmtId="9" fontId="22" fillId="0" borderId="80" xfId="80" applyFont="1" applyBorder="1" applyAlignment="1" applyProtection="1">
      <alignment horizontal="center" vertical="center" shrinkToFit="1"/>
      <protection locked="0"/>
    </xf>
    <xf numFmtId="9" fontId="22" fillId="0" borderId="30" xfId="80" applyFont="1" applyBorder="1" applyAlignment="1" applyProtection="1">
      <alignment horizontal="center" vertical="center" shrinkToFit="1"/>
      <protection locked="0"/>
    </xf>
    <xf numFmtId="178" fontId="22" fillId="0" borderId="100" xfId="11" applyNumberFormat="1" applyFont="1" applyFill="1" applyBorder="1" applyAlignment="1" applyProtection="1">
      <alignment vertical="center" shrinkToFit="1"/>
      <protection locked="0"/>
    </xf>
    <xf numFmtId="178" fontId="22" fillId="0" borderId="33" xfId="11" applyNumberFormat="1" applyFont="1" applyFill="1" applyBorder="1" applyAlignment="1" applyProtection="1">
      <alignment vertical="center" shrinkToFit="1"/>
      <protection locked="0"/>
    </xf>
    <xf numFmtId="178" fontId="22" fillId="0" borderId="101" xfId="11" applyNumberFormat="1" applyFont="1" applyFill="1" applyBorder="1" applyAlignment="1" applyProtection="1">
      <alignment vertical="center" shrinkToFit="1"/>
      <protection locked="0"/>
    </xf>
    <xf numFmtId="178" fontId="22" fillId="0" borderId="19" xfId="11" applyNumberFormat="1" applyFont="1" applyFill="1" applyBorder="1" applyAlignment="1" applyProtection="1">
      <alignment vertical="center" shrinkToFit="1"/>
      <protection locked="0"/>
    </xf>
    <xf numFmtId="178" fontId="22" fillId="0" borderId="29" xfId="11" applyNumberFormat="1" applyFont="1" applyFill="1" applyBorder="1" applyAlignment="1" applyProtection="1">
      <alignment vertical="center" shrinkToFit="1"/>
      <protection locked="0"/>
    </xf>
    <xf numFmtId="49" fontId="19" fillId="0" borderId="56" xfId="0" applyNumberFormat="1" applyFont="1" applyBorder="1" applyAlignment="1" applyProtection="1">
      <alignment horizontal="center" vertical="center" shrinkToFit="1"/>
      <protection hidden="1"/>
    </xf>
    <xf numFmtId="49" fontId="19" fillId="0" borderId="51" xfId="0" applyNumberFormat="1" applyFont="1" applyBorder="1" applyAlignment="1" applyProtection="1">
      <alignment horizontal="center" vertical="center" shrinkToFit="1"/>
      <protection hidden="1"/>
    </xf>
    <xf numFmtId="49" fontId="19" fillId="0" borderId="13" xfId="0" applyNumberFormat="1" applyFont="1" applyBorder="1" applyAlignment="1" applyProtection="1">
      <alignment horizontal="center" vertical="center" shrinkToFit="1"/>
      <protection hidden="1"/>
    </xf>
    <xf numFmtId="49" fontId="19" fillId="0" borderId="57" xfId="0" applyNumberFormat="1" applyFont="1" applyBorder="1" applyAlignment="1" applyProtection="1">
      <alignment horizontal="center" vertical="center" shrinkToFit="1"/>
      <protection hidden="1"/>
    </xf>
    <xf numFmtId="49" fontId="19" fillId="0" borderId="6" xfId="0" applyNumberFormat="1" applyFont="1" applyBorder="1" applyAlignment="1" applyProtection="1">
      <alignment horizontal="center" vertical="center" shrinkToFit="1"/>
      <protection hidden="1"/>
    </xf>
    <xf numFmtId="49" fontId="19" fillId="0" borderId="11" xfId="0" applyNumberFormat="1" applyFont="1" applyBorder="1" applyAlignment="1" applyProtection="1">
      <alignment horizontal="center" vertical="center" shrinkToFit="1"/>
      <protection hidden="1"/>
    </xf>
    <xf numFmtId="49" fontId="14" fillId="0" borderId="102" xfId="0" applyNumberFormat="1" applyFont="1" applyBorder="1" applyAlignment="1" applyProtection="1">
      <alignment horizontal="center" vertical="center" shrinkToFit="1"/>
      <protection locked="0" hidden="1"/>
    </xf>
    <xf numFmtId="49" fontId="14" fillId="0" borderId="19" xfId="0" applyNumberFormat="1" applyFont="1" applyBorder="1" applyAlignment="1" applyProtection="1">
      <alignment horizontal="center" vertical="center" shrinkToFit="1"/>
      <protection locked="0" hidden="1"/>
    </xf>
    <xf numFmtId="9" fontId="22" fillId="0" borderId="54" xfId="80" applyFont="1" applyBorder="1" applyAlignment="1" applyProtection="1">
      <alignment horizontal="center" vertical="center" shrinkToFit="1"/>
      <protection locked="0"/>
    </xf>
    <xf numFmtId="9" fontId="22" fillId="0" borderId="51" xfId="80" applyFont="1" applyBorder="1" applyAlignment="1" applyProtection="1">
      <alignment horizontal="center" vertical="center" shrinkToFit="1"/>
      <protection locked="0"/>
    </xf>
    <xf numFmtId="9" fontId="22" fillId="0" borderId="55" xfId="80" applyFont="1" applyBorder="1" applyAlignment="1" applyProtection="1">
      <alignment horizontal="center" vertical="center" shrinkToFit="1"/>
      <protection locked="0"/>
    </xf>
    <xf numFmtId="0" fontId="19" fillId="10" borderId="69" xfId="78" applyNumberFormat="1" applyFont="1" applyFill="1" applyBorder="1" applyAlignment="1" applyProtection="1">
      <alignment horizontal="center" vertical="center" wrapText="1"/>
      <protection hidden="1"/>
    </xf>
    <xf numFmtId="0" fontId="19" fillId="10" borderId="65" xfId="78" applyNumberFormat="1" applyFont="1" applyFill="1" applyBorder="1" applyAlignment="1" applyProtection="1">
      <alignment horizontal="center" vertical="center" wrapText="1"/>
      <protection hidden="1"/>
    </xf>
    <xf numFmtId="0" fontId="19" fillId="10" borderId="68" xfId="78" applyNumberFormat="1" applyFont="1" applyFill="1" applyBorder="1" applyAlignment="1" applyProtection="1">
      <alignment horizontal="center" vertical="center" wrapText="1"/>
      <protection hidden="1"/>
    </xf>
    <xf numFmtId="0" fontId="14" fillId="10" borderId="69" xfId="78" applyNumberFormat="1" applyFont="1" applyFill="1" applyBorder="1" applyAlignment="1" applyProtection="1">
      <alignment horizontal="center" vertical="center" wrapText="1"/>
      <protection hidden="1"/>
    </xf>
    <xf numFmtId="0" fontId="14" fillId="10" borderId="65" xfId="78" applyNumberFormat="1" applyFont="1" applyFill="1" applyBorder="1" applyAlignment="1" applyProtection="1">
      <alignment horizontal="center" vertical="center" wrapText="1"/>
      <protection hidden="1"/>
    </xf>
    <xf numFmtId="0" fontId="14" fillId="10" borderId="68" xfId="78" applyNumberFormat="1" applyFont="1" applyFill="1" applyBorder="1" applyAlignment="1" applyProtection="1">
      <alignment horizontal="center" vertical="center" wrapText="1"/>
      <protection hidden="1"/>
    </xf>
    <xf numFmtId="0" fontId="19" fillId="10" borderId="81" xfId="78" applyNumberFormat="1" applyFont="1" applyFill="1" applyBorder="1" applyAlignment="1" applyProtection="1">
      <alignment horizontal="center" vertical="center" wrapText="1"/>
      <protection hidden="1"/>
    </xf>
    <xf numFmtId="0" fontId="13" fillId="4" borderId="95" xfId="0" applyFont="1" applyFill="1" applyBorder="1" applyAlignment="1" applyProtection="1">
      <alignment horizontal="center" vertical="center"/>
      <protection hidden="1"/>
    </xf>
    <xf numFmtId="0" fontId="13" fillId="4" borderId="96" xfId="0" applyFont="1" applyFill="1" applyBorder="1" applyAlignment="1" applyProtection="1">
      <alignment horizontal="center" vertical="center"/>
      <protection hidden="1"/>
    </xf>
    <xf numFmtId="0" fontId="19" fillId="4" borderId="64" xfId="0" applyFont="1" applyFill="1" applyBorder="1" applyAlignment="1" applyProtection="1">
      <alignment horizontal="center" vertical="center"/>
      <protection hidden="1"/>
    </xf>
    <xf numFmtId="0" fontId="19" fillId="4" borderId="67" xfId="0" applyFont="1" applyFill="1" applyBorder="1" applyAlignment="1" applyProtection="1">
      <alignment horizontal="center" vertical="center"/>
      <protection hidden="1"/>
    </xf>
    <xf numFmtId="0" fontId="19" fillId="10" borderId="67" xfId="78" applyNumberFormat="1" applyFont="1" applyFill="1" applyBorder="1" applyAlignment="1" applyProtection="1">
      <alignment horizontal="center" vertical="center" wrapText="1"/>
      <protection hidden="1"/>
    </xf>
    <xf numFmtId="0" fontId="39" fillId="0" borderId="0" xfId="0" applyFont="1" applyAlignment="1" applyProtection="1">
      <alignment horizontal="left" vertical="center" shrinkToFit="1"/>
      <protection hidden="1"/>
    </xf>
    <xf numFmtId="49" fontId="18" fillId="2" borderId="0" xfId="0" applyNumberFormat="1" applyFont="1" applyFill="1" applyAlignment="1" applyProtection="1">
      <alignment horizontal="center"/>
      <protection hidden="1"/>
    </xf>
    <xf numFmtId="0" fontId="18" fillId="0" borderId="0" xfId="0" applyFont="1" applyAlignment="1" applyProtection="1">
      <alignment shrinkToFit="1"/>
      <protection hidden="1"/>
    </xf>
    <xf numFmtId="0" fontId="18" fillId="0" borderId="0" xfId="0" applyFont="1" applyAlignment="1" applyProtection="1">
      <alignment vertical="center" shrinkToFit="1"/>
      <protection hidden="1"/>
    </xf>
    <xf numFmtId="0" fontId="32" fillId="0" borderId="0" xfId="0" applyFont="1" applyAlignment="1" applyProtection="1">
      <alignment horizontal="left" vertical="center" shrinkToFit="1"/>
      <protection hidden="1"/>
    </xf>
    <xf numFmtId="0" fontId="32" fillId="0" borderId="0" xfId="0" applyFont="1" applyAlignment="1" applyProtection="1">
      <alignment horizontal="center" vertical="center"/>
      <protection hidden="1"/>
    </xf>
    <xf numFmtId="0" fontId="18" fillId="0" borderId="0" xfId="0" applyFont="1" applyAlignment="1" applyProtection="1">
      <alignment horizontal="center" vertical="center" shrinkToFit="1"/>
      <protection hidden="1"/>
    </xf>
    <xf numFmtId="0" fontId="34" fillId="0" borderId="0" xfId="0" applyFont="1" applyAlignment="1" applyProtection="1">
      <alignment horizontal="left" vertical="distributed"/>
      <protection hidden="1"/>
    </xf>
    <xf numFmtId="0" fontId="36" fillId="11" borderId="1" xfId="0" applyFont="1" applyFill="1" applyBorder="1" applyAlignment="1" applyProtection="1">
      <alignment vertical="center" shrinkToFit="1"/>
      <protection hidden="1"/>
    </xf>
    <xf numFmtId="0" fontId="36" fillId="11" borderId="7" xfId="0" applyFont="1" applyFill="1" applyBorder="1" applyAlignment="1" applyProtection="1">
      <alignment vertical="center" shrinkToFit="1"/>
      <protection hidden="1"/>
    </xf>
    <xf numFmtId="0" fontId="36" fillId="11" borderId="2" xfId="0" applyFont="1" applyFill="1" applyBorder="1" applyAlignment="1" applyProtection="1">
      <alignment vertical="center" shrinkToFit="1"/>
      <protection hidden="1"/>
    </xf>
    <xf numFmtId="49" fontId="18" fillId="3" borderId="7" xfId="0" applyNumberFormat="1" applyFont="1" applyFill="1" applyBorder="1" applyAlignment="1" applyProtection="1">
      <alignment horizontal="center" vertical="center" shrinkToFit="1"/>
      <protection hidden="1"/>
    </xf>
    <xf numFmtId="0" fontId="18" fillId="3" borderId="7" xfId="0" applyFont="1" applyFill="1" applyBorder="1" applyAlignment="1" applyProtection="1">
      <alignment horizontal="center" vertical="center" shrinkToFit="1"/>
      <protection hidden="1"/>
    </xf>
    <xf numFmtId="49" fontId="18" fillId="3" borderId="7" xfId="0" applyNumberFormat="1" applyFont="1" applyFill="1" applyBorder="1" applyAlignment="1" applyProtection="1">
      <alignment vertical="center" shrinkToFit="1"/>
      <protection hidden="1"/>
    </xf>
    <xf numFmtId="49" fontId="18" fillId="3" borderId="2" xfId="0" applyNumberFormat="1" applyFont="1" applyFill="1" applyBorder="1" applyAlignment="1" applyProtection="1">
      <alignment vertical="center" shrinkToFit="1"/>
      <protection hidden="1"/>
    </xf>
    <xf numFmtId="0" fontId="32" fillId="3" borderId="1" xfId="0" applyFont="1" applyFill="1" applyBorder="1" applyAlignment="1" applyProtection="1">
      <alignment horizontal="left" vertical="center" indent="4" shrinkToFit="1"/>
      <protection hidden="1"/>
    </xf>
    <xf numFmtId="0" fontId="32" fillId="3" borderId="7" xfId="0" applyFont="1" applyFill="1" applyBorder="1" applyAlignment="1" applyProtection="1">
      <alignment horizontal="left" vertical="center" indent="4" shrinkToFit="1"/>
      <protection hidden="1"/>
    </xf>
    <xf numFmtId="0" fontId="32" fillId="3" borderId="2" xfId="0" applyFont="1" applyFill="1" applyBorder="1" applyAlignment="1" applyProtection="1">
      <alignment horizontal="left" vertical="center" indent="4" shrinkToFit="1"/>
      <protection hidden="1"/>
    </xf>
    <xf numFmtId="0" fontId="36" fillId="11" borderId="9" xfId="0" applyFont="1" applyFill="1" applyBorder="1" applyAlignment="1" applyProtection="1">
      <alignment vertical="center" shrinkToFit="1"/>
      <protection hidden="1"/>
    </xf>
    <xf numFmtId="0" fontId="36" fillId="11" borderId="6" xfId="0" applyFont="1" applyFill="1" applyBorder="1" applyAlignment="1" applyProtection="1">
      <alignment vertical="center" shrinkToFit="1"/>
      <protection hidden="1"/>
    </xf>
    <xf numFmtId="0" fontId="36" fillId="11" borderId="11" xfId="0" applyFont="1" applyFill="1" applyBorder="1" applyAlignment="1" applyProtection="1">
      <alignment vertical="center" shrinkToFit="1"/>
      <protection hidden="1"/>
    </xf>
    <xf numFmtId="0" fontId="39" fillId="3" borderId="6" xfId="0" applyFont="1" applyFill="1" applyBorder="1" applyAlignment="1" applyProtection="1">
      <alignment horizontal="left" vertical="center" indent="4" shrinkToFit="1"/>
      <protection hidden="1"/>
    </xf>
    <xf numFmtId="0" fontId="39" fillId="3" borderId="11" xfId="0" applyFont="1" applyFill="1" applyBorder="1" applyAlignment="1" applyProtection="1">
      <alignment horizontal="left" vertical="center" indent="4" shrinkToFit="1"/>
      <protection hidden="1"/>
    </xf>
    <xf numFmtId="0" fontId="36" fillId="0" borderId="14" xfId="0" applyFont="1" applyBorder="1" applyAlignment="1" applyProtection="1">
      <alignment vertical="center" shrinkToFit="1"/>
      <protection hidden="1"/>
    </xf>
    <xf numFmtId="0" fontId="36" fillId="0" borderId="0" xfId="0" applyFont="1" applyAlignment="1" applyProtection="1">
      <alignment vertical="center" shrinkToFit="1"/>
      <protection hidden="1"/>
    </xf>
    <xf numFmtId="0" fontId="36" fillId="10" borderId="16" xfId="0" applyFont="1" applyFill="1" applyBorder="1" applyProtection="1">
      <alignment vertical="center"/>
      <protection hidden="1"/>
    </xf>
    <xf numFmtId="0" fontId="36" fillId="10" borderId="1" xfId="0" applyFont="1" applyFill="1" applyBorder="1" applyAlignment="1" applyProtection="1">
      <alignment horizontal="left" vertical="center"/>
      <protection hidden="1"/>
    </xf>
    <xf numFmtId="0" fontId="36" fillId="10" borderId="7" xfId="0" applyFont="1" applyFill="1" applyBorder="1" applyAlignment="1" applyProtection="1">
      <alignment horizontal="left" vertical="center"/>
      <protection hidden="1"/>
    </xf>
    <xf numFmtId="0" fontId="36" fillId="10" borderId="2" xfId="0" applyFont="1" applyFill="1" applyBorder="1" applyAlignment="1" applyProtection="1">
      <alignment horizontal="left" vertical="center"/>
      <protection hidden="1"/>
    </xf>
    <xf numFmtId="0" fontId="18" fillId="0" borderId="16" xfId="0" applyFont="1" applyBorder="1" applyAlignment="1" applyProtection="1">
      <alignment horizontal="center" vertical="center"/>
      <protection locked="0"/>
    </xf>
    <xf numFmtId="0" fontId="39" fillId="3" borderId="1" xfId="0" applyFont="1" applyFill="1" applyBorder="1" applyAlignment="1" applyProtection="1">
      <alignment horizontal="left" vertical="center" indent="1" shrinkToFit="1"/>
      <protection locked="0"/>
    </xf>
    <xf numFmtId="0" fontId="39" fillId="3" borderId="7" xfId="0" applyFont="1" applyFill="1" applyBorder="1" applyAlignment="1" applyProtection="1">
      <alignment horizontal="left" vertical="center" indent="1" shrinkToFit="1"/>
      <protection locked="0"/>
    </xf>
    <xf numFmtId="0" fontId="39" fillId="3" borderId="2" xfId="0" applyFont="1" applyFill="1" applyBorder="1" applyAlignment="1" applyProtection="1">
      <alignment horizontal="left" vertical="center" indent="1" shrinkToFit="1"/>
      <protection locked="0"/>
    </xf>
    <xf numFmtId="0" fontId="36" fillId="0" borderId="1"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36" fillId="8" borderId="16" xfId="0" applyFont="1" applyFill="1" applyBorder="1" applyAlignment="1" applyProtection="1">
      <alignment horizontal="center" vertical="center"/>
      <protection hidden="1"/>
    </xf>
    <xf numFmtId="0" fontId="39" fillId="0" borderId="1" xfId="0" applyFont="1" applyBorder="1" applyAlignment="1" applyProtection="1">
      <alignment horizontal="left" vertical="center" indent="1" shrinkToFit="1"/>
      <protection locked="0"/>
    </xf>
    <xf numFmtId="0" fontId="39" fillId="0" borderId="7" xfId="0" applyFont="1" applyBorder="1" applyAlignment="1" applyProtection="1">
      <alignment horizontal="left" vertical="center" indent="1" shrinkToFit="1"/>
      <protection locked="0"/>
    </xf>
    <xf numFmtId="0" fontId="39" fillId="0" borderId="2" xfId="0" applyFont="1" applyBorder="1" applyAlignment="1" applyProtection="1">
      <alignment horizontal="left" vertical="center" indent="1" shrinkToFit="1"/>
      <protection locked="0"/>
    </xf>
    <xf numFmtId="0" fontId="36" fillId="0" borderId="7" xfId="0" applyFont="1" applyBorder="1" applyAlignment="1" applyProtection="1">
      <alignment horizontal="left" vertical="center" shrinkToFit="1"/>
      <protection locked="0"/>
    </xf>
    <xf numFmtId="0" fontId="36" fillId="0" borderId="7" xfId="0" applyFont="1" applyBorder="1" applyAlignment="1" applyProtection="1">
      <alignment horizontal="left" vertical="center"/>
      <protection hidden="1"/>
    </xf>
    <xf numFmtId="0" fontId="36" fillId="0" borderId="2" xfId="0" applyFont="1" applyBorder="1" applyAlignment="1" applyProtection="1">
      <alignment horizontal="left" vertical="center"/>
      <protection hidden="1"/>
    </xf>
    <xf numFmtId="0" fontId="18" fillId="0" borderId="1"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cellXfs>
  <cellStyles count="84">
    <cellStyle name="crStyle_タイトル" xfId="79" xr:uid="{2A881A24-BADC-4F62-BFDF-6BC0AF72B347}"/>
    <cellStyle name="crStyle_タイトル 2" xfId="81" xr:uid="{92C699B1-7E99-4202-95AA-CDB311716A61}"/>
    <cellStyle name="crStyle_自動計算" xfId="77" xr:uid="{2EF880A9-1A8E-40AB-B48B-B84D2EA48B41}"/>
    <cellStyle name="crStyle_自動計算 2" xfId="82" xr:uid="{B726A296-FB18-4F9B-954B-1F1B0842306B}"/>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 name="標準 9" xfId="83" xr:uid="{360230A4-C46F-4F06-B8B4-668DCFBFF994}"/>
  </cellStyles>
  <dxfs count="7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ABCE"/>
      <color rgb="FFFFE5F2"/>
      <color rgb="FFFF99CC"/>
      <color rgb="FFFFFFCC"/>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215900</xdr:colOff>
          <xdr:row>3</xdr:row>
          <xdr:rowOff>6350</xdr:rowOff>
        </xdr:from>
        <xdr:to>
          <xdr:col>8</xdr:col>
          <xdr:colOff>165100</xdr:colOff>
          <xdr:row>4</xdr:row>
          <xdr:rowOff>38100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165</xdr:col>
      <xdr:colOff>30481</xdr:colOff>
      <xdr:row>2</xdr:row>
      <xdr:rowOff>228600</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8868833" y="70908"/>
          <a:ext cx="6363548" cy="630132"/>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15</a:t>
          </a:r>
          <a:r>
            <a:rPr kumimoji="1" lang="ja-JP" altLang="en-US" sz="1400" b="1">
              <a:solidFill>
                <a:srgbClr val="FF0000"/>
              </a:solidFill>
              <a:latin typeface="HGｺﾞｼｯｸM" panose="020B0609000000000000" pitchFamily="49" charset="-128"/>
              <a:ea typeface="HGｺﾞｼｯｸM" panose="020B0609000000000000" pitchFamily="49" charset="-128"/>
            </a:rPr>
            <a:t>日（月）のいずれか早い日までの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51645</xdr:colOff>
      <xdr:row>32</xdr:row>
      <xdr:rowOff>182880</xdr:rowOff>
    </xdr:from>
    <xdr:ext cx="6161585" cy="675365"/>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537568" y="9434342"/>
          <a:ext cx="616158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00000000-0008-0000-0200-000022000000}"/>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00000000-0008-0000-0200-000023000000}"/>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0000000-0008-0000-0200-000024000000}"/>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(B</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164425</xdr:colOff>
      <xdr:row>3</xdr:row>
      <xdr:rowOff>0</xdr:rowOff>
    </xdr:from>
    <xdr:ext cx="9540000" cy="766170"/>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177731</xdr:colOff>
      <xdr:row>8</xdr:row>
      <xdr:rowOff>177569</xdr:rowOff>
    </xdr:from>
    <xdr:ext cx="10614959" cy="3163521"/>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5085222" y="2615969"/>
          <a:ext cx="10614959" cy="3163521"/>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窓の補助対象経費の欄に見積書による補助対象経費を直接入力して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211282</xdr:colOff>
      <xdr:row>24</xdr:row>
      <xdr:rowOff>800099</xdr:rowOff>
    </xdr:from>
    <xdr:ext cx="9758944" cy="199159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361045" y="3462649"/>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357235" y="11522070"/>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303891" y="236219"/>
          <a:ext cx="8723184" cy="115742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336107" y="19689238"/>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340840" y="5744378"/>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357235" y="1380160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00000000-0008-0000-0600-000013000000}"/>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00000000-0008-0000-0600-000014000000}"/>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00000000-0008-0000-0700-00000B000000}"/>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00000000-0008-0000-0700-00000C00000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191"/>
  </cols>
  <sheetData/>
  <phoneticPr fontId="5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F82A6-8B30-47BA-B262-F4252094E5E6}">
  <sheetPr>
    <tabColor theme="5" tint="0.59999389629810485"/>
  </sheetPr>
  <dimension ref="B1:H22"/>
  <sheetViews>
    <sheetView showGridLines="0" zoomScale="85" zoomScaleNormal="85" workbookViewId="0">
      <selection activeCell="H5" sqref="H5"/>
    </sheetView>
  </sheetViews>
  <sheetFormatPr defaultRowHeight="13"/>
  <cols>
    <col min="1" max="1" width="2.54296875" style="232" customWidth="1"/>
    <col min="2" max="2" width="7.7265625" style="232" customWidth="1"/>
    <col min="3" max="3" width="28" style="232" customWidth="1"/>
    <col min="4" max="6" width="8.7265625" style="232"/>
    <col min="7" max="7" width="63.1796875" style="232" customWidth="1"/>
    <col min="8" max="16384" width="8.7265625" style="232"/>
  </cols>
  <sheetData>
    <row r="1" spans="2:8" ht="32.5" customHeight="1">
      <c r="B1" s="277" t="s">
        <v>199</v>
      </c>
      <c r="C1" s="277"/>
      <c r="D1" s="277"/>
      <c r="E1" s="277"/>
      <c r="F1" s="277"/>
      <c r="G1" s="277"/>
      <c r="H1" s="277"/>
    </row>
    <row r="2" spans="2:8" ht="32.5" customHeight="1">
      <c r="B2" s="233"/>
      <c r="C2" s="233" t="s">
        <v>200</v>
      </c>
      <c r="D2" s="233"/>
      <c r="E2" s="233"/>
      <c r="F2" s="233"/>
      <c r="G2" s="233"/>
      <c r="H2" s="233"/>
    </row>
    <row r="3" spans="2:8" ht="25" customHeight="1">
      <c r="B3" s="278" t="s">
        <v>201</v>
      </c>
      <c r="C3" s="278" t="s">
        <v>202</v>
      </c>
      <c r="D3" s="278" t="s">
        <v>203</v>
      </c>
      <c r="E3" s="278" t="s">
        <v>204</v>
      </c>
      <c r="F3" s="278" t="s">
        <v>205</v>
      </c>
      <c r="G3" s="281" t="s">
        <v>206</v>
      </c>
      <c r="H3" s="283" t="s">
        <v>207</v>
      </c>
    </row>
    <row r="4" spans="2:8" ht="24.5" customHeight="1">
      <c r="B4" s="279"/>
      <c r="C4" s="279"/>
      <c r="D4" s="279"/>
      <c r="E4" s="280"/>
      <c r="F4" s="280"/>
      <c r="G4" s="282"/>
      <c r="H4" s="284"/>
    </row>
    <row r="5" spans="2:8" ht="37" customHeight="1">
      <c r="B5" s="234" t="s">
        <v>208</v>
      </c>
      <c r="C5" s="235" t="s">
        <v>209</v>
      </c>
      <c r="D5" s="236" t="s">
        <v>210</v>
      </c>
      <c r="E5" s="267" t="s">
        <v>211</v>
      </c>
      <c r="F5" s="237" t="s">
        <v>212</v>
      </c>
      <c r="G5" s="238" t="s">
        <v>213</v>
      </c>
      <c r="H5" s="239"/>
    </row>
    <row r="6" spans="2:8" ht="37" customHeight="1">
      <c r="B6" s="240" t="s">
        <v>214</v>
      </c>
      <c r="C6" s="241" t="s">
        <v>215</v>
      </c>
      <c r="D6" s="242" t="s">
        <v>216</v>
      </c>
      <c r="E6" s="268"/>
      <c r="F6" s="243" t="s">
        <v>212</v>
      </c>
      <c r="G6" s="244" t="s">
        <v>217</v>
      </c>
      <c r="H6" s="245"/>
    </row>
    <row r="7" spans="2:8" ht="37" customHeight="1">
      <c r="B7" s="240" t="s">
        <v>218</v>
      </c>
      <c r="C7" s="241" t="s">
        <v>219</v>
      </c>
      <c r="D7" s="242" t="s">
        <v>220</v>
      </c>
      <c r="E7" s="268"/>
      <c r="F7" s="243" t="s">
        <v>212</v>
      </c>
      <c r="G7" s="244" t="s">
        <v>221</v>
      </c>
      <c r="H7" s="245"/>
    </row>
    <row r="8" spans="2:8" ht="37" customHeight="1">
      <c r="B8" s="240" t="s">
        <v>222</v>
      </c>
      <c r="C8" s="241" t="s">
        <v>223</v>
      </c>
      <c r="D8" s="242" t="s">
        <v>224</v>
      </c>
      <c r="E8" s="269"/>
      <c r="F8" s="243" t="s">
        <v>212</v>
      </c>
      <c r="G8" s="244" t="s">
        <v>225</v>
      </c>
      <c r="H8" s="245"/>
    </row>
    <row r="9" spans="2:8" ht="37" customHeight="1">
      <c r="B9" s="240" t="s">
        <v>226</v>
      </c>
      <c r="C9" s="241" t="s">
        <v>227</v>
      </c>
      <c r="D9" s="242" t="s">
        <v>228</v>
      </c>
      <c r="E9" s="270" t="s">
        <v>229</v>
      </c>
      <c r="F9" s="243" t="s">
        <v>212</v>
      </c>
      <c r="G9" s="244" t="s">
        <v>230</v>
      </c>
      <c r="H9" s="245"/>
    </row>
    <row r="10" spans="2:8" ht="37" customHeight="1">
      <c r="B10" s="240" t="s">
        <v>231</v>
      </c>
      <c r="C10" s="241" t="s">
        <v>232</v>
      </c>
      <c r="D10" s="242" t="s">
        <v>233</v>
      </c>
      <c r="E10" s="268"/>
      <c r="F10" s="243" t="s">
        <v>234</v>
      </c>
      <c r="G10" s="246" t="s">
        <v>235</v>
      </c>
      <c r="H10" s="245"/>
    </row>
    <row r="11" spans="2:8" ht="37" customHeight="1">
      <c r="B11" s="240" t="s">
        <v>236</v>
      </c>
      <c r="C11" s="241" t="s">
        <v>237</v>
      </c>
      <c r="D11" s="242" t="s">
        <v>233</v>
      </c>
      <c r="E11" s="268"/>
      <c r="F11" s="243" t="s">
        <v>212</v>
      </c>
      <c r="G11" s="244" t="s">
        <v>238</v>
      </c>
      <c r="H11" s="245"/>
    </row>
    <row r="12" spans="2:8" ht="37" customHeight="1">
      <c r="B12" s="247" t="s">
        <v>239</v>
      </c>
      <c r="C12" s="241" t="s">
        <v>240</v>
      </c>
      <c r="D12" s="242" t="s">
        <v>233</v>
      </c>
      <c r="E12" s="268"/>
      <c r="F12" s="243" t="s">
        <v>212</v>
      </c>
      <c r="G12" s="246" t="s">
        <v>241</v>
      </c>
      <c r="H12" s="245"/>
    </row>
    <row r="13" spans="2:8" ht="37" customHeight="1">
      <c r="B13" s="240" t="s">
        <v>242</v>
      </c>
      <c r="C13" s="241" t="s">
        <v>243</v>
      </c>
      <c r="D13" s="242" t="s">
        <v>233</v>
      </c>
      <c r="E13" s="268"/>
      <c r="F13" s="243" t="s">
        <v>234</v>
      </c>
      <c r="G13" s="248" t="s">
        <v>244</v>
      </c>
      <c r="H13" s="245"/>
    </row>
    <row r="14" spans="2:8" ht="37" customHeight="1">
      <c r="B14" s="240" t="s">
        <v>245</v>
      </c>
      <c r="C14" s="241" t="s">
        <v>246</v>
      </c>
      <c r="D14" s="242" t="s">
        <v>233</v>
      </c>
      <c r="E14" s="271"/>
      <c r="F14" s="243" t="s">
        <v>234</v>
      </c>
      <c r="G14" s="248" t="s">
        <v>247</v>
      </c>
      <c r="H14" s="245"/>
    </row>
    <row r="15" spans="2:8" ht="37" customHeight="1">
      <c r="B15" s="240" t="s">
        <v>248</v>
      </c>
      <c r="C15" s="241" t="s">
        <v>249</v>
      </c>
      <c r="D15" s="242" t="s">
        <v>250</v>
      </c>
      <c r="E15" s="272" t="s">
        <v>251</v>
      </c>
      <c r="F15" s="243" t="s">
        <v>212</v>
      </c>
      <c r="G15" s="246" t="s">
        <v>252</v>
      </c>
      <c r="H15" s="245"/>
    </row>
    <row r="16" spans="2:8" ht="37" customHeight="1">
      <c r="B16" s="240" t="s">
        <v>253</v>
      </c>
      <c r="C16" s="249" t="s">
        <v>254</v>
      </c>
      <c r="D16" s="242" t="s">
        <v>250</v>
      </c>
      <c r="E16" s="273"/>
      <c r="F16" s="243" t="s">
        <v>234</v>
      </c>
      <c r="G16" s="244" t="s">
        <v>255</v>
      </c>
      <c r="H16" s="245"/>
    </row>
    <row r="17" spans="2:8" ht="37" hidden="1" customHeight="1">
      <c r="B17" s="250" t="s">
        <v>256</v>
      </c>
      <c r="C17" s="251" t="s">
        <v>257</v>
      </c>
      <c r="D17" s="252" t="s">
        <v>233</v>
      </c>
      <c r="E17" s="253" t="s">
        <v>229</v>
      </c>
      <c r="F17" s="253" t="s">
        <v>234</v>
      </c>
      <c r="G17" s="254"/>
      <c r="H17" s="254"/>
    </row>
    <row r="18" spans="2:8" ht="37" hidden="1" customHeight="1">
      <c r="B18" s="255" t="s">
        <v>258</v>
      </c>
      <c r="C18" s="256" t="s">
        <v>259</v>
      </c>
      <c r="D18" s="257" t="s">
        <v>260</v>
      </c>
      <c r="E18" s="258" t="s">
        <v>211</v>
      </c>
      <c r="F18" s="258" t="s">
        <v>234</v>
      </c>
      <c r="G18" s="259"/>
      <c r="H18" s="260"/>
    </row>
    <row r="19" spans="2:8" ht="37" hidden="1" customHeight="1">
      <c r="B19" s="261" t="s">
        <v>261</v>
      </c>
      <c r="C19" s="251" t="s">
        <v>262</v>
      </c>
      <c r="D19" s="252" t="s">
        <v>233</v>
      </c>
      <c r="E19" s="274" t="s">
        <v>229</v>
      </c>
      <c r="F19" s="253" t="s">
        <v>234</v>
      </c>
      <c r="G19" s="254"/>
      <c r="H19" s="254"/>
    </row>
    <row r="20" spans="2:8" ht="37" hidden="1" customHeight="1">
      <c r="B20" s="262" t="s">
        <v>263</v>
      </c>
      <c r="C20" s="263" t="s">
        <v>264</v>
      </c>
      <c r="D20" s="264" t="s">
        <v>233</v>
      </c>
      <c r="E20" s="275"/>
      <c r="F20" s="265" t="s">
        <v>234</v>
      </c>
      <c r="G20" s="266"/>
      <c r="H20" s="266"/>
    </row>
    <row r="22" spans="2:8">
      <c r="B22" s="276" t="s">
        <v>265</v>
      </c>
      <c r="C22" s="276"/>
      <c r="D22" s="276"/>
      <c r="E22" s="276"/>
      <c r="F22" s="276"/>
      <c r="G22" s="276"/>
      <c r="H22" s="276"/>
    </row>
  </sheetData>
  <mergeCells count="13">
    <mergeCell ref="B1:H1"/>
    <mergeCell ref="B3:B4"/>
    <mergeCell ref="C3:C4"/>
    <mergeCell ref="D3:D4"/>
    <mergeCell ref="E3:E4"/>
    <mergeCell ref="F3:F4"/>
    <mergeCell ref="G3:G4"/>
    <mergeCell ref="H3:H4"/>
    <mergeCell ref="E5:E8"/>
    <mergeCell ref="E9:E14"/>
    <mergeCell ref="E15:E16"/>
    <mergeCell ref="E19:E20"/>
    <mergeCell ref="B22:H22"/>
  </mergeCells>
  <phoneticPr fontId="50"/>
  <dataValidations count="1">
    <dataValidation type="list" allowBlank="1" showInputMessage="1" showErrorMessage="1" sqref="H5:H16" xr:uid="{9A2355D0-2DA1-44C1-AEDB-72D79F1FEFB6}">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sizeWithCells="1">
                  <from>
                    <xdr:col>7</xdr:col>
                    <xdr:colOff>215900</xdr:colOff>
                    <xdr:row>3</xdr:row>
                    <xdr:rowOff>6350</xdr:rowOff>
                  </from>
                  <to>
                    <xdr:col>8</xdr:col>
                    <xdr:colOff>165100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79" zoomScaleNormal="100" zoomScaleSheetLayoutView="79" workbookViewId="0">
      <selection activeCell="CA2" sqref="CA2:CL2"/>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91" width="1.36328125" style="153"/>
    <col min="92" max="92" width="2.08984375" style="153" customWidth="1"/>
    <col min="93" max="16384" width="1.36328125" style="153"/>
  </cols>
  <sheetData>
    <row r="1" spans="1:115" ht="18" customHeight="1">
      <c r="G1" s="75"/>
      <c r="H1" s="75"/>
    </row>
    <row r="2" spans="1:115" s="79" customFormat="1" ht="19.5" customHeight="1">
      <c r="A2" s="83" t="s">
        <v>197</v>
      </c>
      <c r="C2" s="83"/>
      <c r="D2" s="83"/>
      <c r="E2" s="144"/>
      <c r="F2" s="144"/>
      <c r="G2" s="85"/>
      <c r="H2" s="85"/>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327" t="s">
        <v>156</v>
      </c>
      <c r="BS2" s="327"/>
      <c r="BT2" s="327"/>
      <c r="BU2" s="327"/>
      <c r="BV2" s="327"/>
      <c r="BW2" s="327"/>
      <c r="BX2" s="327"/>
      <c r="BY2" s="327"/>
      <c r="BZ2" s="327"/>
      <c r="CA2" s="297"/>
      <c r="CB2" s="297"/>
      <c r="CC2" s="297"/>
      <c r="CD2" s="297"/>
      <c r="CE2" s="297"/>
      <c r="CF2" s="297"/>
      <c r="CG2" s="297"/>
      <c r="CH2" s="297"/>
      <c r="CI2" s="297"/>
      <c r="CJ2" s="297"/>
      <c r="CK2" s="297"/>
      <c r="CL2" s="297"/>
      <c r="CM2" s="87"/>
      <c r="CN2" s="87"/>
    </row>
    <row r="3" spans="1:115" s="79" customFormat="1" ht="19.5" customHeight="1">
      <c r="C3" s="83"/>
      <c r="D3" s="83"/>
      <c r="E3" s="144"/>
      <c r="F3" s="144"/>
      <c r="G3" s="85"/>
      <c r="H3" s="85"/>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7" t="s">
        <v>139</v>
      </c>
      <c r="CA3" s="351" t="str">
        <f>BD15&amp;""</f>
        <v/>
      </c>
      <c r="CB3" s="351"/>
      <c r="CC3" s="351"/>
      <c r="CD3" s="351"/>
      <c r="CE3" s="351"/>
      <c r="CF3" s="351"/>
      <c r="CG3" s="351"/>
      <c r="CH3" s="351"/>
      <c r="CI3" s="351"/>
      <c r="CJ3" s="351"/>
      <c r="CK3" s="351"/>
      <c r="CL3" s="351"/>
    </row>
    <row r="4" spans="1:115" s="79" customFormat="1" ht="9.75" customHeight="1">
      <c r="C4" s="83"/>
      <c r="D4" s="83"/>
      <c r="E4" s="144"/>
      <c r="F4" s="144"/>
      <c r="G4" s="85"/>
      <c r="H4" s="85"/>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115" s="79" customFormat="1" ht="18" customHeight="1">
      <c r="A5" s="83"/>
      <c r="B5" s="83"/>
      <c r="C5" s="83"/>
      <c r="D5" s="83"/>
      <c r="E5" s="144"/>
      <c r="F5" s="144"/>
      <c r="G5" s="85"/>
      <c r="H5" s="85"/>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192"/>
      <c r="BQ5" s="192"/>
      <c r="BR5" s="285" t="s">
        <v>155</v>
      </c>
      <c r="BS5" s="285"/>
      <c r="BT5" s="285"/>
      <c r="BU5" s="285"/>
      <c r="BV5" s="286"/>
      <c r="BW5" s="286"/>
      <c r="BX5" s="286"/>
      <c r="BY5" s="285" t="s">
        <v>5</v>
      </c>
      <c r="BZ5" s="285"/>
      <c r="CA5" s="286"/>
      <c r="CB5" s="286"/>
      <c r="CC5" s="286"/>
      <c r="CD5" s="286"/>
      <c r="CE5" s="286"/>
      <c r="CF5" s="285" t="s">
        <v>4</v>
      </c>
      <c r="CG5" s="285"/>
      <c r="CH5" s="286"/>
      <c r="CI5" s="286"/>
      <c r="CJ5" s="286"/>
      <c r="CK5" s="286"/>
      <c r="CL5" s="286"/>
      <c r="CM5" s="285" t="s">
        <v>3</v>
      </c>
      <c r="CN5" s="285"/>
      <c r="CO5" s="179"/>
    </row>
    <row r="6" spans="1:115" s="79" customFormat="1" ht="18" customHeight="1">
      <c r="A6" s="88"/>
      <c r="B6" s="88"/>
      <c r="C6" s="83"/>
      <c r="D6" s="83"/>
      <c r="E6" s="144"/>
      <c r="F6" s="144"/>
      <c r="G6" s="85"/>
      <c r="H6" s="85"/>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115" s="79" customFormat="1" ht="18" customHeight="1">
      <c r="A7" s="146" t="s">
        <v>91</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115" s="79" customFormat="1" ht="18" customHeight="1">
      <c r="A8" s="83" t="s">
        <v>266</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115"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115"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115" ht="21" customHeight="1">
      <c r="A11" s="74"/>
      <c r="B11" s="74"/>
      <c r="C11" s="74"/>
      <c r="D11" s="74"/>
      <c r="G11" s="75"/>
      <c r="H11" s="75"/>
      <c r="T11" s="76"/>
      <c r="U11" s="76"/>
      <c r="V11" s="76"/>
      <c r="W11" s="76"/>
      <c r="X11" s="177"/>
      <c r="Y11" s="177"/>
      <c r="Z11" s="177"/>
      <c r="AA11" s="177"/>
      <c r="AB11" s="177"/>
      <c r="AC11" s="177"/>
      <c r="AD11" s="177"/>
      <c r="AE11" s="177"/>
      <c r="AF11" s="177"/>
      <c r="AG11" s="177"/>
      <c r="AH11" s="177"/>
      <c r="AI11" s="177"/>
      <c r="AJ11" s="293" t="s">
        <v>133</v>
      </c>
      <c r="AK11" s="293"/>
      <c r="AL11" s="293"/>
      <c r="AM11" s="293"/>
      <c r="AN11" s="293"/>
      <c r="AO11" s="293"/>
      <c r="AP11" s="293"/>
      <c r="AQ11" s="293"/>
      <c r="AR11" s="293"/>
      <c r="AS11" s="177"/>
      <c r="AT11" s="294" t="s">
        <v>15</v>
      </c>
      <c r="AU11" s="294"/>
      <c r="AV11" s="294"/>
      <c r="AW11" s="294"/>
      <c r="AX11" s="294"/>
      <c r="AY11" s="294"/>
      <c r="AZ11" s="294"/>
      <c r="BA11" s="294"/>
      <c r="BB11" s="294"/>
      <c r="BC11" s="294"/>
      <c r="BD11" s="345"/>
      <c r="BE11" s="345"/>
      <c r="BF11" s="345"/>
      <c r="BG11" s="345"/>
      <c r="BH11" s="345"/>
      <c r="BI11" s="346" t="s">
        <v>27</v>
      </c>
      <c r="BJ11" s="346"/>
      <c r="BK11" s="345"/>
      <c r="BL11" s="345"/>
      <c r="BM11" s="345"/>
      <c r="BN11" s="345"/>
      <c r="BO11" s="345"/>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115" ht="41.25" customHeight="1">
      <c r="A12" s="174"/>
      <c r="B12" s="174"/>
      <c r="C12" s="174"/>
      <c r="D12" s="174"/>
      <c r="G12" s="75"/>
      <c r="H12" s="75"/>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94" t="s">
        <v>16</v>
      </c>
      <c r="AU12" s="294"/>
      <c r="AV12" s="294"/>
      <c r="AW12" s="294"/>
      <c r="AX12" s="294"/>
      <c r="AY12" s="294"/>
      <c r="AZ12" s="294"/>
      <c r="BA12" s="294"/>
      <c r="BB12" s="294"/>
      <c r="BC12" s="294"/>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96"/>
      <c r="CB12" s="296"/>
      <c r="CC12" s="296"/>
      <c r="CD12" s="296"/>
      <c r="CE12" s="296"/>
      <c r="CF12" s="296"/>
      <c r="CG12" s="296"/>
      <c r="CH12" s="296"/>
      <c r="CI12" s="296"/>
      <c r="CJ12" s="296"/>
      <c r="CK12" s="296"/>
      <c r="CL12" s="296"/>
      <c r="CM12" s="178"/>
      <c r="CN12" s="178"/>
      <c r="CO12" s="179"/>
    </row>
    <row r="13" spans="1:115" ht="41.25" customHeight="1">
      <c r="A13" s="174"/>
      <c r="B13" s="174"/>
      <c r="C13" s="174"/>
      <c r="D13" s="174"/>
      <c r="G13" s="75"/>
      <c r="H13" s="75"/>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94"/>
      <c r="AU13" s="294"/>
      <c r="AV13" s="294"/>
      <c r="AW13" s="294"/>
      <c r="AX13" s="294"/>
      <c r="AY13" s="294"/>
      <c r="AZ13" s="294"/>
      <c r="BA13" s="294"/>
      <c r="BB13" s="294"/>
      <c r="BC13" s="294"/>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178"/>
      <c r="CN13" s="178"/>
      <c r="CO13" s="179"/>
    </row>
    <row r="14" spans="1:115" ht="15" customHeight="1">
      <c r="A14" s="174"/>
      <c r="B14" s="174"/>
      <c r="C14" s="174"/>
      <c r="D14" s="174"/>
      <c r="G14" s="75"/>
      <c r="H14" s="75"/>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41" t="s">
        <v>56</v>
      </c>
      <c r="AU14" s="341"/>
      <c r="AV14" s="341"/>
      <c r="AW14" s="341"/>
      <c r="AX14" s="341"/>
      <c r="AY14" s="341"/>
      <c r="AZ14" s="341"/>
      <c r="BA14" s="341"/>
      <c r="BB14" s="341"/>
      <c r="BC14" s="341"/>
      <c r="BD14" s="342"/>
      <c r="BE14" s="342"/>
      <c r="BF14" s="342"/>
      <c r="BG14" s="342"/>
      <c r="BH14" s="342"/>
      <c r="BI14" s="342"/>
      <c r="BJ14" s="342"/>
      <c r="BK14" s="342"/>
      <c r="BL14" s="342"/>
      <c r="BM14" s="342"/>
      <c r="BN14" s="342"/>
      <c r="BO14" s="342"/>
      <c r="BP14" s="342"/>
      <c r="BQ14" s="342"/>
      <c r="BR14" s="342"/>
      <c r="BS14" s="342"/>
      <c r="BT14" s="342"/>
      <c r="BU14" s="342"/>
      <c r="BV14" s="342"/>
      <c r="BW14" s="342"/>
      <c r="BX14" s="342"/>
      <c r="BY14" s="342"/>
      <c r="BZ14" s="342"/>
      <c r="CA14" s="342"/>
      <c r="CB14" s="342"/>
      <c r="CC14" s="342"/>
      <c r="CD14" s="342"/>
      <c r="CE14" s="342"/>
      <c r="CF14" s="342"/>
      <c r="CG14" s="342"/>
      <c r="CH14" s="342"/>
      <c r="CI14" s="342"/>
      <c r="CJ14" s="342"/>
      <c r="CK14" s="76"/>
      <c r="CL14" s="76"/>
      <c r="CM14" s="76"/>
      <c r="CN14" s="76"/>
    </row>
    <row r="15" spans="1:115" ht="26.25" customHeight="1">
      <c r="A15" s="174"/>
      <c r="B15" s="174"/>
      <c r="C15" s="174"/>
      <c r="D15" s="174"/>
      <c r="G15" s="75"/>
      <c r="H15" s="75"/>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94" t="s">
        <v>160</v>
      </c>
      <c r="AU15" s="294"/>
      <c r="AV15" s="294"/>
      <c r="AW15" s="294"/>
      <c r="AX15" s="294"/>
      <c r="AY15" s="294"/>
      <c r="AZ15" s="294"/>
      <c r="BA15" s="294"/>
      <c r="BB15" s="294"/>
      <c r="BC15" s="294"/>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340"/>
      <c r="CL15" s="340"/>
      <c r="CM15" s="340"/>
      <c r="CN15" s="340"/>
      <c r="CO15" s="179"/>
    </row>
    <row r="16" spans="1:115" ht="15"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c r="DK16" s="117"/>
    </row>
    <row r="17" spans="1:115" ht="15"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DK17" s="117"/>
    </row>
    <row r="18" spans="1:115" ht="15"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c r="DK18" s="117"/>
    </row>
    <row r="19" spans="1:115" ht="15"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115" ht="12" customHeight="1">
      <c r="A20" s="174"/>
      <c r="B20" s="174"/>
      <c r="C20" s="174"/>
      <c r="D20" s="174"/>
      <c r="G20" s="75"/>
      <c r="H20" s="75"/>
      <c r="T20" s="176"/>
      <c r="U20" s="176"/>
      <c r="V20" s="176"/>
      <c r="W20" s="176"/>
      <c r="X20" s="177"/>
      <c r="Y20" s="177"/>
      <c r="Z20" s="177"/>
      <c r="AA20" s="177"/>
      <c r="AB20" s="177"/>
      <c r="AC20" s="177"/>
      <c r="AD20" s="177"/>
      <c r="AE20" s="177"/>
      <c r="AF20" s="177"/>
      <c r="AG20" s="177"/>
      <c r="AH20" s="177"/>
      <c r="AI20" s="177"/>
      <c r="AJ20" s="177"/>
      <c r="AK20" s="177"/>
      <c r="AL20" s="177"/>
      <c r="AM20" s="177"/>
      <c r="AN20" s="177"/>
      <c r="AO20" s="177"/>
      <c r="AP20" s="177"/>
      <c r="AQ20" s="177"/>
      <c r="AR20" s="154"/>
      <c r="AT20" s="138"/>
      <c r="AU20" s="138"/>
      <c r="AV20" s="138"/>
      <c r="AW20" s="138"/>
      <c r="AX20" s="138"/>
      <c r="AY20" s="138"/>
      <c r="AZ20" s="138"/>
      <c r="BA20" s="138"/>
      <c r="BB20" s="138"/>
      <c r="BC20" s="138"/>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row>
    <row r="21" spans="1:115" ht="21" customHeight="1">
      <c r="A21" s="174"/>
      <c r="B21" s="174"/>
      <c r="C21" s="174"/>
      <c r="D21" s="174"/>
      <c r="G21" s="75"/>
      <c r="H21" s="75"/>
      <c r="T21" s="76"/>
      <c r="U21" s="76"/>
      <c r="V21" s="76"/>
      <c r="W21" s="76"/>
      <c r="X21" s="177"/>
      <c r="Y21" s="177"/>
      <c r="Z21" s="177"/>
      <c r="AA21" s="177"/>
      <c r="AB21" s="177"/>
      <c r="AC21" s="177"/>
      <c r="AD21" s="177"/>
      <c r="AE21" s="177"/>
      <c r="AF21" s="177"/>
      <c r="AG21" s="177"/>
      <c r="AH21" s="177"/>
      <c r="AI21" s="177"/>
      <c r="AJ21" s="293" t="s">
        <v>19</v>
      </c>
      <c r="AK21" s="293"/>
      <c r="AL21" s="293"/>
      <c r="AM21" s="293"/>
      <c r="AN21" s="293"/>
      <c r="AO21" s="293"/>
      <c r="AP21" s="293"/>
      <c r="AQ21" s="293"/>
      <c r="AR21" s="293"/>
      <c r="AS21" s="177"/>
      <c r="AT21" s="294" t="s">
        <v>15</v>
      </c>
      <c r="AU21" s="294"/>
      <c r="AV21" s="294"/>
      <c r="AW21" s="294"/>
      <c r="AX21" s="294"/>
      <c r="AY21" s="294"/>
      <c r="AZ21" s="294"/>
      <c r="BA21" s="294"/>
      <c r="BB21" s="294"/>
      <c r="BC21" s="294"/>
      <c r="BD21" s="345"/>
      <c r="BE21" s="345"/>
      <c r="BF21" s="345"/>
      <c r="BG21" s="345"/>
      <c r="BH21" s="345"/>
      <c r="BI21" s="346" t="s">
        <v>27</v>
      </c>
      <c r="BJ21" s="346"/>
      <c r="BK21" s="345"/>
      <c r="BL21" s="345"/>
      <c r="BM21" s="345"/>
      <c r="BN21" s="345"/>
      <c r="BO21" s="345"/>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O21" s="179"/>
    </row>
    <row r="22" spans="1:115" ht="41.25" customHeight="1">
      <c r="A22" s="74"/>
      <c r="B22" s="74"/>
      <c r="C22" s="74"/>
      <c r="D22" s="74"/>
      <c r="E22" s="153"/>
      <c r="F22" s="153"/>
      <c r="G22" s="75"/>
      <c r="H22" s="75"/>
      <c r="T22" s="174"/>
      <c r="U22" s="174"/>
      <c r="V22" s="174"/>
      <c r="W22" s="74"/>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350" t="s">
        <v>16</v>
      </c>
      <c r="AU22" s="350"/>
      <c r="AV22" s="350"/>
      <c r="AW22" s="350"/>
      <c r="AX22" s="350"/>
      <c r="AY22" s="350"/>
      <c r="AZ22" s="350"/>
      <c r="BA22" s="350"/>
      <c r="BB22" s="350"/>
      <c r="BC22" s="350"/>
      <c r="BD22" s="348"/>
      <c r="BE22" s="348"/>
      <c r="BF22" s="348"/>
      <c r="BG22" s="348"/>
      <c r="BH22" s="348"/>
      <c r="BI22" s="348"/>
      <c r="BJ22" s="348"/>
      <c r="BK22" s="348"/>
      <c r="BL22" s="348"/>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row>
    <row r="23" spans="1:115" ht="27.75" customHeight="1">
      <c r="A23" s="174"/>
      <c r="B23" s="174"/>
      <c r="C23" s="174"/>
      <c r="D23" s="174"/>
      <c r="G23" s="175"/>
      <c r="H23" s="175"/>
      <c r="T23" s="176"/>
      <c r="U23" s="176"/>
      <c r="V23" s="176"/>
      <c r="W23" s="176"/>
      <c r="X23" s="177"/>
      <c r="Y23" s="177"/>
      <c r="Z23" s="177"/>
      <c r="AA23" s="177"/>
      <c r="AB23" s="177"/>
      <c r="AC23" s="177"/>
      <c r="AD23" s="177"/>
      <c r="AE23" s="177"/>
      <c r="AF23" s="177"/>
      <c r="AG23" s="177"/>
      <c r="AH23" s="177"/>
      <c r="AI23" s="177"/>
      <c r="AJ23" s="177"/>
      <c r="AK23" s="177"/>
      <c r="AL23" s="177"/>
      <c r="AM23" s="177"/>
      <c r="AN23" s="177"/>
      <c r="AO23" s="177"/>
      <c r="AP23" s="177"/>
      <c r="AQ23" s="177"/>
      <c r="AR23" s="154"/>
      <c r="AT23" s="350"/>
      <c r="AU23" s="350"/>
      <c r="AV23" s="350"/>
      <c r="AW23" s="350"/>
      <c r="AX23" s="350"/>
      <c r="AY23" s="350"/>
      <c r="AZ23" s="350"/>
      <c r="BA23" s="350"/>
      <c r="BB23" s="350"/>
      <c r="BC23" s="350"/>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178"/>
      <c r="CN23" s="178"/>
      <c r="CO23" s="179"/>
    </row>
    <row r="24" spans="1:115" ht="26.25" customHeight="1">
      <c r="A24" s="174"/>
      <c r="B24" s="174"/>
      <c r="C24" s="174"/>
      <c r="D24" s="174"/>
      <c r="E24" s="153"/>
      <c r="F24" s="153"/>
      <c r="G24" s="75"/>
      <c r="H24" s="75"/>
      <c r="T24" s="174"/>
      <c r="U24" s="174"/>
      <c r="V24" s="174"/>
      <c r="W24" s="74"/>
      <c r="X24" s="177"/>
      <c r="Y24" s="177"/>
      <c r="Z24" s="177"/>
      <c r="AA24" s="177"/>
      <c r="AB24" s="177"/>
      <c r="AC24" s="177"/>
      <c r="AD24" s="177"/>
      <c r="AE24" s="177"/>
      <c r="AF24" s="177"/>
      <c r="AG24" s="177"/>
      <c r="AH24" s="177"/>
      <c r="AI24" s="177"/>
      <c r="AJ24" s="177"/>
      <c r="AK24" s="177"/>
      <c r="AL24" s="177"/>
      <c r="AM24" s="177"/>
      <c r="AN24" s="177"/>
      <c r="AO24" s="177"/>
      <c r="AP24" s="177"/>
      <c r="AQ24" s="177"/>
      <c r="AR24" s="154"/>
      <c r="AT24" s="294" t="s">
        <v>18</v>
      </c>
      <c r="AU24" s="294"/>
      <c r="AV24" s="294"/>
      <c r="AW24" s="294"/>
      <c r="AX24" s="294"/>
      <c r="AY24" s="294"/>
      <c r="AZ24" s="294"/>
      <c r="BA24" s="294"/>
      <c r="BB24" s="294"/>
      <c r="BC24" s="294"/>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row>
    <row r="25" spans="1:115" ht="41.25" customHeight="1">
      <c r="A25" s="174"/>
      <c r="B25" s="174"/>
      <c r="C25" s="174"/>
      <c r="D25" s="174"/>
      <c r="E25" s="153"/>
      <c r="F25" s="153"/>
      <c r="G25" s="75"/>
      <c r="H25" s="75"/>
      <c r="T25" s="174"/>
      <c r="U25" s="174"/>
      <c r="V25" s="174"/>
      <c r="W25" s="74"/>
      <c r="X25" s="177"/>
      <c r="Y25" s="177"/>
      <c r="Z25" s="177"/>
      <c r="AA25" s="177"/>
      <c r="AB25" s="177"/>
      <c r="AC25" s="177"/>
      <c r="AD25" s="177"/>
      <c r="AE25" s="177"/>
      <c r="AF25" s="177"/>
      <c r="AG25" s="177"/>
      <c r="AH25" s="177"/>
      <c r="AI25" s="177"/>
      <c r="AJ25" s="177"/>
      <c r="AK25" s="177"/>
      <c r="AL25" s="177"/>
      <c r="AM25" s="177"/>
      <c r="AN25" s="177"/>
      <c r="AO25" s="177"/>
      <c r="AP25" s="177"/>
      <c r="AQ25" s="177"/>
      <c r="AR25" s="154"/>
      <c r="AT25" s="293" t="s">
        <v>72</v>
      </c>
      <c r="AU25" s="294"/>
      <c r="AV25" s="294"/>
      <c r="AW25" s="294"/>
      <c r="AX25" s="294"/>
      <c r="AY25" s="294"/>
      <c r="AZ25" s="294"/>
      <c r="BA25" s="294"/>
      <c r="BB25" s="294"/>
      <c r="BC25" s="294"/>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340"/>
      <c r="CL25" s="340"/>
      <c r="CM25" s="340"/>
      <c r="CN25" s="340"/>
      <c r="CO25" s="179"/>
    </row>
    <row r="26" spans="1:115" s="79" customFormat="1" ht="15" customHeight="1">
      <c r="A26" s="78"/>
      <c r="B26" s="78"/>
      <c r="C26" s="78"/>
      <c r="D26" s="78"/>
      <c r="G26" s="80"/>
      <c r="H26" s="80"/>
      <c r="T26" s="78"/>
      <c r="U26" s="78"/>
      <c r="V26" s="78"/>
      <c r="W26" s="81"/>
      <c r="X26" s="82"/>
      <c r="Y26" s="82"/>
      <c r="Z26" s="82"/>
      <c r="AA26" s="82"/>
      <c r="AB26" s="82"/>
      <c r="AC26" s="82"/>
      <c r="AD26" s="82"/>
      <c r="AE26" s="82"/>
      <c r="AF26" s="82"/>
      <c r="AG26" s="82"/>
      <c r="AH26" s="82"/>
      <c r="AI26" s="82"/>
      <c r="AJ26" s="82"/>
      <c r="AK26" s="82"/>
      <c r="AL26" s="82"/>
      <c r="AM26" s="82"/>
      <c r="AN26" s="82"/>
      <c r="AO26" s="82"/>
      <c r="AP26" s="82"/>
      <c r="AQ26" s="82"/>
      <c r="AR26" s="83"/>
      <c r="AT26" s="156"/>
      <c r="AU26" s="156"/>
      <c r="AV26" s="156"/>
      <c r="AW26" s="156"/>
      <c r="AX26" s="156"/>
      <c r="AY26" s="156"/>
      <c r="AZ26" s="156"/>
      <c r="BA26" s="156"/>
      <c r="BB26" s="156"/>
      <c r="BC26" s="156"/>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44"/>
      <c r="CN26" s="144"/>
    </row>
    <row r="27" spans="1:115" s="79" customFormat="1" ht="38.25" customHeight="1">
      <c r="X27" s="82"/>
      <c r="Y27" s="82"/>
      <c r="Z27" s="82"/>
      <c r="AA27" s="82"/>
      <c r="AB27" s="82"/>
      <c r="AN27" s="82"/>
      <c r="AO27" s="82"/>
      <c r="AP27" s="82"/>
      <c r="AQ27" s="82"/>
      <c r="AR27" s="83"/>
    </row>
    <row r="28" spans="1:115" s="79" customFormat="1" ht="24.75" customHeight="1">
      <c r="A28" s="343"/>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c r="BW28" s="343"/>
      <c r="BX28" s="343"/>
      <c r="BY28" s="343"/>
      <c r="BZ28" s="343"/>
      <c r="CA28" s="343"/>
      <c r="CB28" s="343"/>
      <c r="CC28" s="343"/>
      <c r="CD28" s="343"/>
      <c r="CE28" s="343"/>
      <c r="CF28" s="343"/>
      <c r="CG28" s="343"/>
      <c r="CH28" s="343"/>
      <c r="CI28" s="343"/>
      <c r="CJ28" s="343"/>
      <c r="CK28" s="343"/>
      <c r="CL28" s="343"/>
      <c r="CM28" s="343"/>
      <c r="CN28" s="343"/>
    </row>
    <row r="29" spans="1:115" s="79" customFormat="1" ht="24.75" customHeight="1">
      <c r="A29" s="344" t="s">
        <v>34</v>
      </c>
      <c r="B29" s="344"/>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c r="BR29" s="344"/>
      <c r="BS29" s="344"/>
      <c r="BT29" s="344"/>
      <c r="BU29" s="344"/>
      <c r="BV29" s="344"/>
      <c r="BW29" s="344"/>
      <c r="BX29" s="344"/>
      <c r="BY29" s="344"/>
      <c r="BZ29" s="344"/>
      <c r="CA29" s="344"/>
      <c r="CB29" s="344"/>
      <c r="CC29" s="344"/>
      <c r="CD29" s="344"/>
      <c r="CE29" s="344"/>
      <c r="CF29" s="344"/>
      <c r="CG29" s="344"/>
      <c r="CH29" s="344"/>
      <c r="CI29" s="344"/>
      <c r="CJ29" s="344"/>
      <c r="CK29" s="344"/>
      <c r="CL29" s="344"/>
      <c r="CM29" s="344"/>
      <c r="CN29" s="344"/>
    </row>
    <row r="30" spans="1:115" s="79" customFormat="1" ht="24.75" customHeight="1">
      <c r="A30" s="344" t="s">
        <v>76</v>
      </c>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c r="BK30" s="344"/>
      <c r="BL30" s="344"/>
      <c r="BM30" s="344"/>
      <c r="BN30" s="344"/>
      <c r="BO30" s="344"/>
      <c r="BP30" s="344"/>
      <c r="BQ30" s="344"/>
      <c r="BR30" s="344"/>
      <c r="BS30" s="344"/>
      <c r="BT30" s="344"/>
      <c r="BU30" s="344"/>
      <c r="BV30" s="344"/>
      <c r="BW30" s="344"/>
      <c r="BX30" s="344"/>
      <c r="BY30" s="344"/>
      <c r="BZ30" s="344"/>
      <c r="CA30" s="344"/>
      <c r="CB30" s="344"/>
      <c r="CC30" s="344"/>
      <c r="CD30" s="344"/>
      <c r="CE30" s="344"/>
      <c r="CF30" s="344"/>
      <c r="CG30" s="344"/>
      <c r="CH30" s="344"/>
      <c r="CI30" s="344"/>
      <c r="CJ30" s="344"/>
      <c r="CK30" s="344"/>
      <c r="CL30" s="344"/>
      <c r="CM30" s="344"/>
      <c r="CN30" s="344"/>
    </row>
    <row r="31" spans="1:115" s="79" customFormat="1" ht="24.75" customHeight="1">
      <c r="A31" s="343" t="s">
        <v>198</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c r="CF31" s="343"/>
      <c r="CG31" s="343"/>
      <c r="CH31" s="343"/>
      <c r="CI31" s="343"/>
      <c r="CJ31" s="343"/>
      <c r="CK31" s="343"/>
      <c r="CL31" s="343"/>
      <c r="CM31" s="343"/>
      <c r="CN31" s="343"/>
    </row>
    <row r="32" spans="1:115" s="79" customFormat="1" ht="36" customHeight="1">
      <c r="A32" s="84"/>
      <c r="B32" s="84"/>
      <c r="C32" s="84"/>
      <c r="F32" s="145"/>
      <c r="G32" s="80"/>
      <c r="H32" s="80"/>
      <c r="I32" s="145"/>
      <c r="J32" s="145"/>
    </row>
    <row r="33" spans="1:92" s="79" customFormat="1" ht="29.2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row>
    <row r="34" spans="1:92" s="79" customFormat="1" ht="28" customHeight="1">
      <c r="A34" s="287"/>
      <c r="B34" s="287"/>
      <c r="C34" s="288" t="s">
        <v>155</v>
      </c>
      <c r="D34" s="288"/>
      <c r="E34" s="288"/>
      <c r="F34" s="288"/>
      <c r="G34" s="288"/>
      <c r="H34" s="289"/>
      <c r="I34" s="289"/>
      <c r="J34" s="289"/>
      <c r="K34" s="289"/>
      <c r="L34" s="288" t="s">
        <v>5</v>
      </c>
      <c r="M34" s="288"/>
      <c r="N34" s="288"/>
      <c r="O34" s="289"/>
      <c r="P34" s="289"/>
      <c r="Q34" s="289"/>
      <c r="R34" s="289"/>
      <c r="S34" s="289"/>
      <c r="T34" s="288" t="s">
        <v>92</v>
      </c>
      <c r="U34" s="288"/>
      <c r="V34" s="288"/>
      <c r="W34" s="289"/>
      <c r="X34" s="289"/>
      <c r="Y34" s="289"/>
      <c r="Z34" s="289"/>
      <c r="AA34" s="289"/>
      <c r="AB34" s="288" t="s">
        <v>71</v>
      </c>
      <c r="AC34" s="288"/>
      <c r="AD34" s="288"/>
      <c r="AE34" s="290" t="s">
        <v>93</v>
      </c>
      <c r="AF34" s="290"/>
      <c r="AG34" s="290"/>
      <c r="AH34" s="290"/>
      <c r="AI34" s="290"/>
      <c r="AJ34" s="290"/>
      <c r="AK34" s="290"/>
      <c r="AL34" s="290"/>
      <c r="AM34" s="290"/>
      <c r="AN34" s="290"/>
      <c r="AO34" s="290"/>
      <c r="AP34" s="290"/>
      <c r="AQ34" s="290"/>
      <c r="AR34" s="290"/>
      <c r="AS34" s="290"/>
      <c r="AT34" s="290"/>
      <c r="AU34" s="290"/>
      <c r="AV34" s="290"/>
      <c r="AW34" s="288" t="s">
        <v>94</v>
      </c>
      <c r="AX34" s="288"/>
      <c r="AY34" s="288"/>
      <c r="AZ34" s="288"/>
      <c r="BA34" s="288"/>
      <c r="BB34" s="288"/>
      <c r="BC34" s="288"/>
      <c r="BD34" s="288"/>
      <c r="BE34" s="288"/>
      <c r="BF34" s="291"/>
      <c r="BG34" s="291"/>
      <c r="BH34" s="291"/>
      <c r="BI34" s="291"/>
      <c r="BJ34" s="291"/>
      <c r="BK34" s="291"/>
      <c r="BL34" s="291"/>
      <c r="BM34" s="291"/>
      <c r="BN34" s="288" t="s">
        <v>157</v>
      </c>
      <c r="BO34" s="288"/>
      <c r="BP34" s="288"/>
      <c r="BQ34" s="291"/>
      <c r="BR34" s="291"/>
      <c r="BS34" s="291"/>
      <c r="BT34" s="291"/>
      <c r="BU34" s="291"/>
      <c r="BV34" s="291"/>
      <c r="BW34" s="292" t="s">
        <v>158</v>
      </c>
      <c r="BX34" s="292"/>
      <c r="BY34" s="292"/>
      <c r="BZ34" s="292"/>
      <c r="CA34" s="292"/>
      <c r="CB34" s="292"/>
      <c r="CC34" s="292"/>
      <c r="CD34" s="292"/>
      <c r="CE34" s="292"/>
      <c r="CF34" s="292"/>
      <c r="CG34" s="292"/>
      <c r="CH34" s="292"/>
      <c r="CI34" s="292"/>
      <c r="CJ34" s="292"/>
      <c r="CK34" s="292"/>
      <c r="CL34" s="292"/>
      <c r="CM34" s="292"/>
      <c r="CN34" s="292"/>
    </row>
    <row r="35" spans="1:92" ht="29.25" customHeight="1">
      <c r="A35" s="373" t="s">
        <v>153</v>
      </c>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row>
    <row r="36" spans="1:92" ht="29.25" customHeight="1">
      <c r="A36" s="373"/>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373"/>
      <c r="BQ36" s="373"/>
      <c r="BR36" s="373"/>
      <c r="BS36" s="373"/>
      <c r="BT36" s="373"/>
      <c r="BU36" s="373"/>
      <c r="BV36" s="373"/>
      <c r="BW36" s="373"/>
      <c r="BX36" s="373"/>
      <c r="BY36" s="373"/>
      <c r="BZ36" s="373"/>
      <c r="CA36" s="373"/>
      <c r="CB36" s="373"/>
      <c r="CC36" s="373"/>
      <c r="CD36" s="373"/>
      <c r="CE36" s="373"/>
      <c r="CF36" s="373"/>
      <c r="CG36" s="373"/>
      <c r="CH36" s="373"/>
      <c r="CI36" s="373"/>
      <c r="CJ36" s="373"/>
      <c r="CK36" s="373"/>
      <c r="CL36" s="373"/>
      <c r="CM36" s="373"/>
      <c r="CN36" s="373"/>
    </row>
    <row r="37" spans="1:92" ht="28" customHeight="1">
      <c r="A37" s="373"/>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c r="CK37" s="373"/>
      <c r="CL37" s="373"/>
      <c r="CM37" s="373"/>
      <c r="CN37" s="373"/>
    </row>
    <row r="38" spans="1:92" ht="28" customHeight="1">
      <c r="A38" s="287" t="s">
        <v>70</v>
      </c>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7"/>
      <c r="BR38" s="287"/>
      <c r="BS38" s="287"/>
      <c r="BT38" s="287"/>
      <c r="BU38" s="287"/>
      <c r="BV38" s="287"/>
      <c r="BW38" s="287"/>
      <c r="BX38" s="287"/>
      <c r="BY38" s="287"/>
      <c r="BZ38" s="287"/>
      <c r="CA38" s="287"/>
      <c r="CB38" s="287"/>
      <c r="CC38" s="287"/>
      <c r="CD38" s="287"/>
      <c r="CE38" s="287"/>
      <c r="CF38" s="287"/>
      <c r="CG38" s="287"/>
      <c r="CH38" s="287"/>
      <c r="CI38" s="287"/>
      <c r="CJ38" s="287"/>
      <c r="CK38" s="287"/>
      <c r="CL38" s="287"/>
      <c r="CM38" s="287"/>
      <c r="CN38" s="287"/>
    </row>
    <row r="39" spans="1:92" ht="28"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row>
    <row r="40" spans="1:92" ht="28" customHeight="1">
      <c r="A40" s="108"/>
      <c r="B40" s="108"/>
      <c r="C40" s="189" t="s">
        <v>141</v>
      </c>
      <c r="D40" s="190"/>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11"/>
      <c r="AX40" s="111"/>
      <c r="AY40" s="111"/>
      <c r="AZ40" s="111"/>
      <c r="BA40" s="111"/>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158"/>
      <c r="CE40" s="158"/>
      <c r="CF40" s="158"/>
      <c r="CG40" s="158"/>
      <c r="CH40" s="158"/>
      <c r="CI40" s="158"/>
      <c r="CJ40" s="158"/>
      <c r="CK40" s="158"/>
      <c r="CL40" s="158"/>
      <c r="CM40" s="158"/>
      <c r="CN40" s="158"/>
    </row>
    <row r="41" spans="1:92" ht="28" customHeight="1">
      <c r="A41" s="108"/>
      <c r="B41" s="108"/>
      <c r="C41" s="189" t="s">
        <v>142</v>
      </c>
      <c r="D41" s="190"/>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11"/>
      <c r="AX41" s="111"/>
      <c r="AY41" s="111"/>
      <c r="AZ41" s="111"/>
      <c r="BA41" s="111"/>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158"/>
      <c r="CE41" s="158"/>
      <c r="CF41" s="158"/>
      <c r="CG41" s="158"/>
      <c r="CH41" s="158"/>
      <c r="CI41" s="158"/>
      <c r="CJ41" s="158"/>
      <c r="CK41" s="158"/>
      <c r="CL41" s="158"/>
      <c r="CM41" s="158"/>
      <c r="CN41" s="158"/>
    </row>
    <row r="42" spans="1:92" ht="28" customHeight="1">
      <c r="A42" s="95"/>
      <c r="B42" s="95"/>
      <c r="C42" s="189" t="s">
        <v>143</v>
      </c>
      <c r="D42" s="95"/>
      <c r="E42" s="95"/>
      <c r="F42" s="95"/>
      <c r="G42" s="95"/>
      <c r="H42" s="95"/>
      <c r="I42" s="95"/>
      <c r="J42" s="95"/>
      <c r="K42" s="95"/>
      <c r="L42" s="95"/>
      <c r="M42" s="95"/>
      <c r="N42" s="95"/>
      <c r="O42" s="95"/>
      <c r="P42" s="95"/>
      <c r="Q42" s="95"/>
      <c r="R42" s="95"/>
      <c r="S42" s="95"/>
      <c r="T42" s="95"/>
      <c r="U42" s="95"/>
      <c r="V42" s="95"/>
      <c r="W42" s="95"/>
      <c r="X42" s="95"/>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row>
    <row r="43" spans="1:92" ht="28" customHeight="1">
      <c r="A43" s="95"/>
      <c r="B43" s="95"/>
      <c r="C43" s="189" t="s">
        <v>144</v>
      </c>
      <c r="D43" s="95"/>
      <c r="E43" s="95"/>
      <c r="F43" s="95"/>
      <c r="G43" s="95"/>
      <c r="H43" s="95"/>
      <c r="I43" s="95"/>
      <c r="J43" s="95"/>
      <c r="K43" s="95"/>
      <c r="L43" s="95"/>
      <c r="M43" s="95"/>
      <c r="N43" s="95"/>
      <c r="O43" s="95"/>
      <c r="P43" s="95"/>
      <c r="Q43" s="95"/>
      <c r="R43" s="95"/>
      <c r="S43" s="95"/>
      <c r="T43" s="95"/>
      <c r="U43" s="95"/>
      <c r="V43" s="95"/>
      <c r="W43" s="95"/>
      <c r="X43" s="95"/>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row>
    <row r="44" spans="1:92" ht="28" customHeight="1">
      <c r="A44" s="95"/>
      <c r="B44" s="95"/>
      <c r="C44" s="189" t="s">
        <v>145</v>
      </c>
      <c r="D44" s="95"/>
      <c r="E44" s="95"/>
      <c r="F44" s="95"/>
      <c r="G44" s="95"/>
      <c r="H44" s="95"/>
      <c r="I44" s="95"/>
      <c r="J44" s="95"/>
      <c r="K44" s="95"/>
      <c r="L44" s="95"/>
      <c r="M44" s="95"/>
      <c r="N44" s="95"/>
      <c r="O44" s="95"/>
      <c r="P44" s="95"/>
      <c r="Q44" s="95"/>
      <c r="R44" s="95"/>
      <c r="S44" s="95"/>
      <c r="T44" s="95"/>
      <c r="U44" s="95"/>
      <c r="V44" s="95"/>
      <c r="W44" s="95"/>
      <c r="X44" s="95"/>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row>
    <row r="45" spans="1:92" ht="28" customHeight="1">
      <c r="A45" s="95"/>
      <c r="B45" s="95"/>
      <c r="C45" s="189" t="s">
        <v>146</v>
      </c>
      <c r="D45" s="95"/>
      <c r="E45" s="95"/>
      <c r="F45" s="95"/>
      <c r="G45" s="95"/>
      <c r="H45" s="95"/>
      <c r="I45" s="95"/>
      <c r="J45" s="95"/>
      <c r="K45" s="95"/>
      <c r="L45" s="95"/>
      <c r="M45" s="95"/>
      <c r="N45" s="95"/>
      <c r="O45" s="95"/>
      <c r="P45" s="95"/>
      <c r="Q45" s="95"/>
      <c r="R45" s="95"/>
      <c r="S45" s="95"/>
      <c r="T45" s="95"/>
      <c r="U45" s="95"/>
      <c r="V45" s="95"/>
      <c r="W45" s="95"/>
      <c r="X45" s="95"/>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row>
    <row r="46" spans="1:92" ht="28" customHeight="1">
      <c r="A46" s="94"/>
      <c r="B46" s="94"/>
      <c r="C46" s="94"/>
      <c r="D46" s="94"/>
      <c r="E46" s="94"/>
      <c r="F46" s="94"/>
      <c r="G46" s="94"/>
      <c r="H46" s="94"/>
      <c r="I46" s="94"/>
      <c r="J46" s="94"/>
      <c r="K46" s="94"/>
      <c r="L46" s="94"/>
      <c r="M46" s="94"/>
      <c r="N46" s="94"/>
      <c r="O46" s="159"/>
      <c r="P46" s="159"/>
      <c r="Q46" s="159"/>
      <c r="R46" s="159"/>
      <c r="S46" s="159"/>
      <c r="T46" s="151"/>
      <c r="U46" s="151"/>
      <c r="V46" s="151"/>
      <c r="W46" s="151"/>
      <c r="X46" s="151"/>
      <c r="Y46" s="159"/>
      <c r="Z46" s="159"/>
      <c r="AA46" s="159"/>
      <c r="AB46" s="159"/>
      <c r="AC46" s="151"/>
      <c r="AD46" s="151"/>
      <c r="AE46" s="151"/>
      <c r="AF46" s="151"/>
      <c r="AG46" s="151"/>
      <c r="AH46" s="159"/>
      <c r="AI46" s="159"/>
      <c r="AJ46" s="159"/>
      <c r="AK46" s="159"/>
      <c r="AL46" s="151"/>
      <c r="AM46" s="151"/>
      <c r="AN46" s="151"/>
      <c r="AO46" s="151"/>
      <c r="AP46" s="151"/>
      <c r="AQ46" s="159"/>
      <c r="AR46" s="159"/>
      <c r="AS46" s="159"/>
      <c r="AT46" s="159"/>
      <c r="AV46" s="94"/>
      <c r="AW46" s="94"/>
      <c r="AX46" s="94"/>
      <c r="AY46" s="94"/>
      <c r="AZ46" s="94"/>
      <c r="BA46" s="94"/>
      <c r="BB46" s="94"/>
      <c r="BC46" s="94"/>
      <c r="BD46" s="94"/>
      <c r="BE46" s="94"/>
      <c r="BF46" s="94"/>
      <c r="BG46" s="94"/>
      <c r="BH46" s="95"/>
      <c r="BM46" s="95"/>
      <c r="BN46" s="95"/>
      <c r="BO46" s="95"/>
      <c r="BP46" s="95"/>
      <c r="BQ46" s="95"/>
      <c r="BV46" s="95"/>
      <c r="BW46" s="95"/>
      <c r="BX46" s="95"/>
      <c r="BY46" s="95"/>
      <c r="BZ46" s="95"/>
      <c r="CE46" s="95"/>
      <c r="CF46" s="95"/>
      <c r="CG46" s="95"/>
      <c r="CH46" s="95"/>
      <c r="CI46" s="95"/>
      <c r="CN46" s="95"/>
    </row>
    <row r="47" spans="1:92" ht="28" customHeight="1">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row>
    <row r="48" spans="1:92" ht="17.25"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70"/>
      <c r="AT48" s="170"/>
      <c r="AU48" s="170"/>
      <c r="AV48" s="170"/>
      <c r="AW48" s="170"/>
      <c r="AX48" s="170"/>
      <c r="AY48" s="170"/>
      <c r="AZ48" s="170"/>
      <c r="BA48" s="170"/>
      <c r="BB48" s="170"/>
      <c r="BC48" s="170"/>
      <c r="BD48" s="169"/>
      <c r="BE48" s="169"/>
      <c r="BF48" s="169"/>
      <c r="BG48" s="169"/>
      <c r="BH48" s="169"/>
      <c r="BI48" s="169"/>
      <c r="BJ48" s="169"/>
      <c r="BK48" s="169"/>
      <c r="BL48" s="169"/>
      <c r="BM48" s="169"/>
      <c r="BN48" s="169"/>
      <c r="BO48" s="169"/>
      <c r="BP48" s="169"/>
      <c r="BQ48" s="169"/>
      <c r="BR48" s="169"/>
      <c r="BS48" s="170"/>
      <c r="BT48" s="170"/>
      <c r="BU48" s="169"/>
      <c r="BV48" s="169"/>
      <c r="BW48" s="169"/>
      <c r="BX48" s="118" t="str">
        <f>$BR$2</f>
        <v>事業番号</v>
      </c>
      <c r="BY48" s="311" t="str">
        <f>$CA$2&amp;""</f>
        <v/>
      </c>
      <c r="BZ48" s="311"/>
      <c r="CA48" s="311"/>
      <c r="CB48" s="311"/>
      <c r="CC48" s="311"/>
      <c r="CD48" s="311"/>
      <c r="CE48" s="311"/>
      <c r="CF48" s="311"/>
      <c r="CG48" s="311"/>
      <c r="CH48" s="311"/>
      <c r="CI48" s="311"/>
      <c r="CJ48" s="311"/>
      <c r="CK48" s="311"/>
      <c r="CL48" s="311"/>
      <c r="CM48" s="169"/>
      <c r="CN48" s="169"/>
    </row>
    <row r="49" spans="1:93" ht="17.25" customHeight="1">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118" t="str">
        <f>$BZ$3</f>
        <v>補助事業者名</v>
      </c>
      <c r="BY49" s="311" t="str">
        <f>$CA$3&amp;""</f>
        <v/>
      </c>
      <c r="BZ49" s="311"/>
      <c r="CA49" s="311"/>
      <c r="CB49" s="311"/>
      <c r="CC49" s="311"/>
      <c r="CD49" s="311"/>
      <c r="CE49" s="311"/>
      <c r="CF49" s="311"/>
      <c r="CG49" s="311"/>
      <c r="CH49" s="311"/>
      <c r="CI49" s="311"/>
      <c r="CJ49" s="311"/>
      <c r="CK49" s="311"/>
      <c r="CL49" s="311"/>
      <c r="CM49" s="89"/>
      <c r="CN49" s="89"/>
    </row>
    <row r="50" spans="1:93" ht="18" customHeight="1">
      <c r="A50" s="352"/>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2"/>
      <c r="CG50" s="352"/>
      <c r="CH50" s="352"/>
      <c r="CI50" s="352"/>
      <c r="CJ50" s="352"/>
      <c r="CK50" s="352"/>
      <c r="CL50" s="352"/>
      <c r="CM50" s="352"/>
      <c r="CN50" s="352"/>
    </row>
    <row r="51" spans="1:93" ht="18" customHeight="1">
      <c r="C51" s="154"/>
      <c r="D51" s="154"/>
      <c r="E51" s="90"/>
      <c r="F51" s="90"/>
      <c r="G51" s="91"/>
      <c r="H51" s="91"/>
      <c r="I51" s="154"/>
      <c r="J51" s="180"/>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3"/>
    </row>
    <row r="52" spans="1:93" ht="23.25" customHeight="1">
      <c r="A52" s="330" t="s">
        <v>138</v>
      </c>
      <c r="B52" s="330"/>
      <c r="C52" s="330"/>
      <c r="D52" s="330"/>
      <c r="E52" s="330"/>
      <c r="F52" s="330"/>
      <c r="G52" s="330"/>
      <c r="H52" s="330"/>
      <c r="I52" s="330"/>
      <c r="J52" s="330"/>
      <c r="K52" s="330"/>
      <c r="L52" s="331"/>
      <c r="M52" s="331"/>
      <c r="N52" s="331"/>
      <c r="O52" s="331"/>
      <c r="P52" s="331"/>
      <c r="Q52" s="331"/>
      <c r="R52" s="331"/>
      <c r="S52" s="331"/>
      <c r="T52" s="331"/>
      <c r="U52" s="331"/>
      <c r="V52" s="331"/>
      <c r="W52" s="331"/>
      <c r="X52" s="331"/>
      <c r="Y52" s="159"/>
      <c r="Z52" s="159"/>
      <c r="AA52" s="159"/>
      <c r="AB52" s="159"/>
      <c r="AC52" s="151"/>
      <c r="AD52" s="151"/>
      <c r="AE52" s="151"/>
      <c r="AF52" s="151"/>
      <c r="AG52" s="151"/>
      <c r="AH52" s="159"/>
      <c r="AI52" s="159"/>
      <c r="AJ52" s="159"/>
      <c r="AK52" s="159"/>
      <c r="AL52" s="151"/>
      <c r="AM52" s="151"/>
      <c r="AN52" s="151"/>
      <c r="AO52" s="151"/>
      <c r="AP52" s="151"/>
      <c r="AQ52" s="159"/>
      <c r="AR52" s="159"/>
      <c r="AS52" s="159"/>
      <c r="AT52" s="159"/>
      <c r="AV52" s="94"/>
      <c r="AW52" s="94"/>
      <c r="AX52" s="94"/>
      <c r="AY52" s="94"/>
      <c r="AZ52" s="94"/>
      <c r="BA52" s="94"/>
      <c r="BB52" s="94"/>
      <c r="BC52" s="94"/>
      <c r="BD52" s="94"/>
      <c r="BE52" s="94"/>
      <c r="BF52" s="94"/>
      <c r="BG52" s="94"/>
      <c r="BH52" s="95"/>
      <c r="BM52" s="95"/>
      <c r="BN52" s="95"/>
      <c r="BO52" s="95"/>
      <c r="BP52" s="95"/>
      <c r="BQ52" s="95"/>
      <c r="BV52" s="95"/>
      <c r="BW52" s="95"/>
      <c r="BX52" s="95"/>
      <c r="BY52" s="95"/>
      <c r="BZ52" s="95"/>
      <c r="CE52" s="95"/>
      <c r="CF52" s="95"/>
      <c r="CG52" s="95"/>
      <c r="CH52" s="95"/>
      <c r="CI52" s="95"/>
      <c r="CN52" s="95"/>
    </row>
    <row r="53" spans="1:93" ht="33" customHeight="1">
      <c r="A53" s="332" t="s">
        <v>134</v>
      </c>
      <c r="B53" s="321"/>
      <c r="C53" s="321"/>
      <c r="D53" s="321"/>
      <c r="E53" s="321"/>
      <c r="F53" s="321"/>
      <c r="G53" s="321"/>
      <c r="H53" s="321"/>
      <c r="I53" s="321"/>
      <c r="J53" s="321"/>
      <c r="K53" s="322"/>
      <c r="L53" s="333" t="str">
        <f>IF(BD15="","",BD15)</f>
        <v/>
      </c>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96"/>
      <c r="AT53" s="97"/>
      <c r="AU53" s="97"/>
      <c r="AV53" s="97"/>
      <c r="AW53" s="97"/>
      <c r="AX53" s="97"/>
      <c r="AY53" s="97"/>
      <c r="AZ53" s="97"/>
      <c r="BA53" s="97"/>
      <c r="BB53" s="97"/>
      <c r="BC53" s="97"/>
      <c r="BD53" s="97"/>
      <c r="BE53" s="98" t="s">
        <v>171</v>
      </c>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row>
    <row r="54" spans="1:93" s="184" customFormat="1" ht="33" customHeight="1">
      <c r="A54" s="332" t="s">
        <v>20</v>
      </c>
      <c r="B54" s="321"/>
      <c r="C54" s="321"/>
      <c r="D54" s="321"/>
      <c r="E54" s="321"/>
      <c r="F54" s="321"/>
      <c r="G54" s="321"/>
      <c r="H54" s="321"/>
      <c r="I54" s="321"/>
      <c r="J54" s="321"/>
      <c r="K54" s="322"/>
      <c r="L54" s="323" t="s">
        <v>26</v>
      </c>
      <c r="M54" s="324"/>
      <c r="N54" s="325"/>
      <c r="O54" s="325"/>
      <c r="P54" s="325"/>
      <c r="Q54" s="325"/>
      <c r="R54" s="325"/>
      <c r="S54" s="325"/>
      <c r="T54" s="325"/>
      <c r="U54" s="325"/>
      <c r="V54" s="325"/>
      <c r="W54" s="324" t="s">
        <v>59</v>
      </c>
      <c r="X54" s="324"/>
      <c r="Y54" s="325"/>
      <c r="Z54" s="325"/>
      <c r="AA54" s="325"/>
      <c r="AB54" s="325"/>
      <c r="AC54" s="325"/>
      <c r="AD54" s="325"/>
      <c r="AE54" s="325"/>
      <c r="AF54" s="325"/>
      <c r="AG54" s="325"/>
      <c r="AH54" s="324" t="s">
        <v>60</v>
      </c>
      <c r="AI54" s="324"/>
      <c r="AJ54" s="325"/>
      <c r="AK54" s="325"/>
      <c r="AL54" s="325"/>
      <c r="AM54" s="325"/>
      <c r="AN54" s="325"/>
      <c r="AO54" s="325"/>
      <c r="AP54" s="325"/>
      <c r="AQ54" s="325"/>
      <c r="AR54" s="326"/>
      <c r="AS54" s="312" t="s">
        <v>61</v>
      </c>
      <c r="AT54" s="313"/>
      <c r="AU54" s="313"/>
      <c r="AV54" s="313"/>
      <c r="AW54" s="313"/>
      <c r="AX54" s="313"/>
      <c r="AY54" s="313"/>
      <c r="AZ54" s="313"/>
      <c r="BA54" s="313"/>
      <c r="BB54" s="313"/>
      <c r="BC54" s="314"/>
      <c r="BD54" s="315"/>
      <c r="BE54" s="316"/>
      <c r="BF54" s="316"/>
      <c r="BG54" s="316"/>
      <c r="BH54" s="316"/>
      <c r="BI54" s="316"/>
      <c r="BJ54" s="316"/>
      <c r="BK54" s="316"/>
      <c r="BL54" s="316"/>
      <c r="BM54" s="316"/>
      <c r="BN54" s="316"/>
      <c r="BO54" s="316"/>
      <c r="BP54" s="316"/>
      <c r="BQ54" s="316"/>
      <c r="BR54" s="316"/>
      <c r="BS54" s="317" t="s">
        <v>170</v>
      </c>
      <c r="BT54" s="317"/>
      <c r="BU54" s="316"/>
      <c r="BV54" s="316"/>
      <c r="BW54" s="316"/>
      <c r="BX54" s="316"/>
      <c r="BY54" s="316"/>
      <c r="BZ54" s="316"/>
      <c r="CA54" s="316"/>
      <c r="CB54" s="316"/>
      <c r="CC54" s="316"/>
      <c r="CD54" s="316"/>
      <c r="CE54" s="316"/>
      <c r="CF54" s="316"/>
      <c r="CG54" s="316"/>
      <c r="CH54" s="316"/>
      <c r="CI54" s="316"/>
      <c r="CJ54" s="316"/>
      <c r="CK54" s="316"/>
      <c r="CL54" s="316"/>
      <c r="CM54" s="316"/>
      <c r="CN54" s="318"/>
      <c r="CO54" s="179"/>
    </row>
    <row r="55" spans="1:93" ht="33" customHeight="1">
      <c r="A55" s="319" t="s">
        <v>21</v>
      </c>
      <c r="B55" s="320"/>
      <c r="C55" s="321"/>
      <c r="D55" s="321"/>
      <c r="E55" s="321"/>
      <c r="F55" s="321"/>
      <c r="G55" s="321"/>
      <c r="H55" s="321"/>
      <c r="I55" s="321"/>
      <c r="J55" s="321"/>
      <c r="K55" s="322"/>
      <c r="L55" s="323" t="s">
        <v>26</v>
      </c>
      <c r="M55" s="324"/>
      <c r="N55" s="325"/>
      <c r="O55" s="325"/>
      <c r="P55" s="325"/>
      <c r="Q55" s="325"/>
      <c r="R55" s="325"/>
      <c r="S55" s="325"/>
      <c r="T55" s="325"/>
      <c r="U55" s="325"/>
      <c r="V55" s="325"/>
      <c r="W55" s="324" t="s">
        <v>59</v>
      </c>
      <c r="X55" s="324"/>
      <c r="Y55" s="325"/>
      <c r="Z55" s="325"/>
      <c r="AA55" s="325"/>
      <c r="AB55" s="325"/>
      <c r="AC55" s="325"/>
      <c r="AD55" s="325"/>
      <c r="AE55" s="325"/>
      <c r="AF55" s="325"/>
      <c r="AG55" s="325"/>
      <c r="AH55" s="324" t="s">
        <v>60</v>
      </c>
      <c r="AI55" s="324"/>
      <c r="AJ55" s="325"/>
      <c r="AK55" s="325"/>
      <c r="AL55" s="325"/>
      <c r="AM55" s="325"/>
      <c r="AN55" s="325"/>
      <c r="AO55" s="325"/>
      <c r="AP55" s="325"/>
      <c r="AQ55" s="325"/>
      <c r="AR55" s="326"/>
      <c r="AS55" s="335" t="s">
        <v>22</v>
      </c>
      <c r="AT55" s="336"/>
      <c r="AU55" s="336"/>
      <c r="AV55" s="336"/>
      <c r="AW55" s="336"/>
      <c r="AX55" s="336"/>
      <c r="AY55" s="336"/>
      <c r="AZ55" s="336"/>
      <c r="BA55" s="336"/>
      <c r="BB55" s="336"/>
      <c r="BC55" s="337"/>
      <c r="BD55" s="323" t="s">
        <v>26</v>
      </c>
      <c r="BE55" s="324"/>
      <c r="BF55" s="326"/>
      <c r="BG55" s="329"/>
      <c r="BH55" s="329"/>
      <c r="BI55" s="329"/>
      <c r="BJ55" s="329"/>
      <c r="BK55" s="329"/>
      <c r="BL55" s="329"/>
      <c r="BM55" s="329"/>
      <c r="BN55" s="338"/>
      <c r="BO55" s="339" t="s">
        <v>62</v>
      </c>
      <c r="BP55" s="339"/>
      <c r="BQ55" s="326"/>
      <c r="BR55" s="329"/>
      <c r="BS55" s="329"/>
      <c r="BT55" s="329"/>
      <c r="BU55" s="329"/>
      <c r="BV55" s="329"/>
      <c r="BW55" s="329"/>
      <c r="BX55" s="329"/>
      <c r="BY55" s="329"/>
      <c r="BZ55" s="338"/>
      <c r="CA55" s="324" t="s">
        <v>60</v>
      </c>
      <c r="CB55" s="324"/>
      <c r="CC55" s="326"/>
      <c r="CD55" s="329"/>
      <c r="CE55" s="329"/>
      <c r="CF55" s="329"/>
      <c r="CG55" s="329"/>
      <c r="CH55" s="329"/>
      <c r="CI55" s="329"/>
      <c r="CJ55" s="329"/>
      <c r="CK55" s="329"/>
      <c r="CL55" s="329"/>
      <c r="CM55" s="329"/>
      <c r="CN55" s="329"/>
    </row>
    <row r="56" spans="1:93" ht="18" customHeight="1">
      <c r="A56" s="99"/>
      <c r="B56" s="99"/>
      <c r="C56" s="100"/>
      <c r="D56" s="100"/>
      <c r="E56" s="100"/>
      <c r="F56" s="100"/>
      <c r="G56" s="100"/>
      <c r="H56" s="100"/>
      <c r="I56" s="100"/>
      <c r="J56" s="100"/>
      <c r="K56" s="100"/>
      <c r="L56" s="101"/>
      <c r="M56" s="101"/>
      <c r="N56" s="102"/>
      <c r="O56" s="102"/>
      <c r="P56" s="102"/>
      <c r="Q56" s="102"/>
      <c r="R56" s="102"/>
      <c r="S56" s="102"/>
      <c r="T56" s="102"/>
      <c r="U56" s="102"/>
      <c r="V56" s="102"/>
      <c r="W56" s="101"/>
      <c r="X56" s="101"/>
      <c r="Y56" s="102"/>
      <c r="Z56" s="102"/>
      <c r="AA56" s="102"/>
      <c r="AB56" s="102"/>
      <c r="AC56" s="102"/>
      <c r="AD56" s="102"/>
      <c r="AE56" s="102"/>
      <c r="AF56" s="102"/>
      <c r="AG56" s="102"/>
      <c r="AH56" s="101"/>
      <c r="AI56" s="101"/>
      <c r="AJ56" s="102"/>
      <c r="AK56" s="102"/>
      <c r="AL56" s="102"/>
      <c r="AM56" s="102"/>
      <c r="AN56" s="102"/>
      <c r="AO56" s="102"/>
      <c r="AP56" s="102"/>
      <c r="AQ56" s="102"/>
      <c r="AR56" s="102"/>
      <c r="AS56" s="100"/>
      <c r="AT56" s="100"/>
      <c r="AU56" s="100"/>
      <c r="AV56" s="100"/>
      <c r="AW56" s="100"/>
      <c r="AX56" s="100"/>
      <c r="AY56" s="100"/>
      <c r="AZ56" s="100"/>
      <c r="BA56" s="100"/>
      <c r="BB56" s="100"/>
      <c r="BC56" s="100"/>
      <c r="BD56" s="103"/>
      <c r="BE56" s="101"/>
      <c r="BF56" s="101"/>
      <c r="BG56" s="102"/>
      <c r="BH56" s="102"/>
      <c r="BI56" s="102"/>
      <c r="BJ56" s="102"/>
      <c r="BK56" s="102"/>
      <c r="BL56" s="102"/>
      <c r="BM56" s="102"/>
      <c r="BN56" s="102"/>
      <c r="BO56" s="102"/>
      <c r="BP56" s="101"/>
      <c r="BQ56" s="101"/>
      <c r="BR56" s="102"/>
      <c r="BS56" s="102"/>
      <c r="BT56" s="102"/>
      <c r="BU56" s="102"/>
      <c r="BV56" s="102"/>
      <c r="BW56" s="102"/>
      <c r="BX56" s="102"/>
      <c r="BY56" s="102"/>
      <c r="BZ56" s="102"/>
      <c r="CA56" s="102"/>
      <c r="CB56" s="101"/>
      <c r="CC56" s="101"/>
      <c r="CD56" s="102"/>
      <c r="CE56" s="102"/>
      <c r="CF56" s="102"/>
      <c r="CG56" s="102"/>
      <c r="CH56" s="102"/>
      <c r="CI56" s="102"/>
      <c r="CJ56" s="102"/>
      <c r="CK56" s="102"/>
      <c r="CL56" s="102"/>
      <c r="CM56" s="102"/>
      <c r="CN56" s="102"/>
    </row>
    <row r="57" spans="1:93" ht="18" customHeight="1">
      <c r="A57" s="99"/>
      <c r="B57" s="99"/>
      <c r="C57" s="100"/>
      <c r="D57" s="100"/>
      <c r="E57" s="100"/>
      <c r="F57" s="100"/>
      <c r="G57" s="100"/>
      <c r="H57" s="100"/>
      <c r="I57" s="100"/>
      <c r="J57" s="100"/>
      <c r="K57" s="100"/>
      <c r="L57" s="101"/>
      <c r="M57" s="101"/>
      <c r="N57" s="102"/>
      <c r="O57" s="102"/>
      <c r="P57" s="102"/>
      <c r="Q57" s="102"/>
      <c r="R57" s="102"/>
      <c r="S57" s="102"/>
      <c r="T57" s="102"/>
      <c r="U57" s="102"/>
      <c r="V57" s="102"/>
      <c r="W57" s="101"/>
      <c r="X57" s="101"/>
      <c r="Y57" s="102"/>
      <c r="Z57" s="102"/>
      <c r="AA57" s="102"/>
      <c r="AB57" s="102"/>
      <c r="AC57" s="102"/>
      <c r="AD57" s="102"/>
      <c r="AE57" s="102"/>
      <c r="AF57" s="102"/>
      <c r="AG57" s="102"/>
      <c r="AH57" s="101"/>
      <c r="AI57" s="101"/>
      <c r="AJ57" s="102"/>
      <c r="AK57" s="102"/>
      <c r="AL57" s="102"/>
      <c r="AM57" s="102"/>
      <c r="AN57" s="102"/>
      <c r="AO57" s="102"/>
      <c r="AP57" s="102"/>
      <c r="AQ57" s="102"/>
      <c r="AR57" s="102"/>
      <c r="AS57" s="100"/>
      <c r="AT57" s="100"/>
      <c r="AU57" s="100"/>
      <c r="AV57" s="100"/>
      <c r="AW57" s="100"/>
      <c r="AX57" s="100"/>
      <c r="AY57" s="100"/>
      <c r="AZ57" s="100"/>
      <c r="BA57" s="100"/>
      <c r="BB57" s="100"/>
      <c r="BC57" s="100"/>
      <c r="BD57" s="103"/>
      <c r="BE57" s="101"/>
      <c r="BF57" s="101"/>
      <c r="BG57" s="102"/>
      <c r="BH57" s="102"/>
      <c r="BI57" s="102"/>
      <c r="BJ57" s="102"/>
      <c r="BK57" s="102"/>
      <c r="BL57" s="102"/>
      <c r="BM57" s="102"/>
      <c r="BN57" s="102"/>
      <c r="BO57" s="102"/>
      <c r="BP57" s="101"/>
      <c r="BQ57" s="101"/>
      <c r="BR57" s="102"/>
      <c r="BS57" s="102"/>
      <c r="BT57" s="102"/>
      <c r="BU57" s="102"/>
      <c r="BV57" s="102"/>
      <c r="BW57" s="102"/>
      <c r="BX57" s="102"/>
      <c r="BY57" s="102"/>
      <c r="BZ57" s="102"/>
      <c r="CA57" s="102"/>
      <c r="CB57" s="101"/>
      <c r="CC57" s="101"/>
      <c r="CD57" s="102"/>
      <c r="CE57" s="102"/>
      <c r="CF57" s="102"/>
      <c r="CG57" s="102"/>
      <c r="CH57" s="102"/>
      <c r="CI57" s="102"/>
      <c r="CJ57" s="102"/>
      <c r="CK57" s="102"/>
      <c r="CL57" s="102"/>
      <c r="CM57" s="102"/>
      <c r="CN57" s="102"/>
    </row>
    <row r="58" spans="1:93" ht="18" customHeight="1">
      <c r="A58" s="99"/>
      <c r="B58" s="99"/>
      <c r="C58" s="100"/>
      <c r="D58" s="100"/>
      <c r="E58" s="100"/>
      <c r="F58" s="100"/>
      <c r="G58" s="100"/>
      <c r="H58" s="100"/>
      <c r="I58" s="100"/>
      <c r="J58" s="100"/>
      <c r="K58" s="100"/>
      <c r="L58" s="101"/>
      <c r="M58" s="101"/>
      <c r="N58" s="102"/>
      <c r="O58" s="102"/>
      <c r="P58" s="102"/>
      <c r="Q58" s="102"/>
      <c r="R58" s="102"/>
      <c r="S58" s="102"/>
      <c r="T58" s="102"/>
      <c r="U58" s="102"/>
      <c r="V58" s="102"/>
      <c r="W58" s="101"/>
      <c r="X58" s="101"/>
      <c r="Y58" s="102"/>
      <c r="Z58" s="102"/>
      <c r="AA58" s="102"/>
      <c r="AB58" s="102"/>
      <c r="AC58" s="102"/>
      <c r="AD58" s="102"/>
      <c r="AE58" s="102"/>
      <c r="AF58" s="102"/>
      <c r="AG58" s="102"/>
      <c r="AH58" s="101"/>
      <c r="AI58" s="101"/>
      <c r="AJ58" s="102"/>
      <c r="AK58" s="102"/>
      <c r="AL58" s="102"/>
      <c r="AM58" s="102"/>
      <c r="AN58" s="102"/>
      <c r="AO58" s="102"/>
      <c r="AP58" s="102"/>
      <c r="AQ58" s="102"/>
      <c r="AR58" s="102"/>
      <c r="AS58" s="100"/>
      <c r="AT58" s="100"/>
      <c r="AU58" s="100"/>
      <c r="AV58" s="100"/>
      <c r="AW58" s="100"/>
      <c r="AX58" s="100"/>
      <c r="AY58" s="100"/>
      <c r="AZ58" s="100"/>
      <c r="BA58" s="100"/>
      <c r="BB58" s="100"/>
      <c r="BC58" s="100"/>
      <c r="BD58" s="103"/>
      <c r="BE58" s="101"/>
      <c r="BF58" s="101"/>
      <c r="BG58" s="102"/>
      <c r="BH58" s="102"/>
      <c r="BI58" s="102"/>
      <c r="BJ58" s="102"/>
      <c r="BK58" s="102"/>
      <c r="BL58" s="102"/>
      <c r="BM58" s="102"/>
      <c r="BN58" s="102"/>
      <c r="BO58" s="102"/>
      <c r="BP58" s="101"/>
      <c r="BQ58" s="101"/>
      <c r="BR58" s="102"/>
      <c r="BS58" s="102"/>
      <c r="BT58" s="102"/>
      <c r="BU58" s="102"/>
      <c r="BV58" s="102"/>
      <c r="BW58" s="102"/>
      <c r="BX58" s="102"/>
      <c r="BY58" s="102"/>
      <c r="BZ58" s="102"/>
      <c r="CA58" s="102"/>
      <c r="CB58" s="101"/>
      <c r="CC58" s="101"/>
      <c r="CD58" s="102"/>
      <c r="CE58" s="102"/>
      <c r="CF58" s="102"/>
      <c r="CG58" s="102"/>
      <c r="CH58" s="102"/>
      <c r="CI58" s="102"/>
      <c r="CJ58" s="102"/>
      <c r="CK58" s="102"/>
      <c r="CL58" s="102"/>
      <c r="CM58" s="102"/>
      <c r="CN58" s="102"/>
    </row>
    <row r="59" spans="1:93" ht="42" customHeight="1">
      <c r="A59" s="302" t="s">
        <v>95</v>
      </c>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75" t="s">
        <v>155</v>
      </c>
      <c r="Z59" s="375"/>
      <c r="AA59" s="375"/>
      <c r="AB59" s="375"/>
      <c r="AC59" s="375"/>
      <c r="AD59" s="375"/>
      <c r="AE59" s="375"/>
      <c r="AF59" s="375"/>
      <c r="AG59" s="375"/>
      <c r="AH59" s="375"/>
      <c r="AI59" s="375"/>
      <c r="AJ59" s="375"/>
      <c r="AK59" s="374" t="s">
        <v>5</v>
      </c>
      <c r="AL59" s="374"/>
      <c r="AM59" s="374"/>
      <c r="AN59" s="374"/>
      <c r="AO59" s="374"/>
      <c r="AP59" s="375"/>
      <c r="AQ59" s="375"/>
      <c r="AR59" s="375"/>
      <c r="AS59" s="375"/>
      <c r="AT59" s="375"/>
      <c r="AU59" s="375"/>
      <c r="AV59" s="374" t="s">
        <v>92</v>
      </c>
      <c r="AW59" s="374"/>
      <c r="AX59" s="374"/>
      <c r="AY59" s="374"/>
      <c r="AZ59" s="374"/>
      <c r="BA59" s="375"/>
      <c r="BB59" s="375"/>
      <c r="BC59" s="375"/>
      <c r="BD59" s="375"/>
      <c r="BE59" s="375"/>
      <c r="BF59" s="375"/>
      <c r="BG59" s="374" t="s">
        <v>71</v>
      </c>
      <c r="BH59" s="374"/>
      <c r="BI59" s="374"/>
      <c r="BJ59" s="374"/>
      <c r="BK59" s="3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row>
    <row r="60" spans="1:93" ht="18" customHeight="1">
      <c r="A60" s="104"/>
      <c r="B60" s="104"/>
      <c r="C60" s="104"/>
      <c r="D60" s="140"/>
      <c r="E60" s="140"/>
      <c r="F60" s="105"/>
      <c r="G60" s="105"/>
      <c r="H60" s="105"/>
      <c r="I60" s="140"/>
      <c r="J60" s="140"/>
      <c r="K60" s="76"/>
      <c r="L60" s="76"/>
      <c r="M60" s="76"/>
      <c r="N60" s="76"/>
      <c r="O60" s="76"/>
      <c r="P60" s="76"/>
      <c r="Q60" s="76"/>
      <c r="R60" s="76"/>
      <c r="S60" s="76"/>
      <c r="T60" s="76"/>
      <c r="U60" s="76"/>
      <c r="V60" s="76"/>
      <c r="W60" s="76"/>
      <c r="X60" s="76"/>
      <c r="Y60" s="76"/>
      <c r="Z60" s="76"/>
      <c r="AA60" s="76"/>
      <c r="AB60" s="76"/>
      <c r="AC60" s="76"/>
      <c r="AP60" s="76"/>
      <c r="AQ60" s="76"/>
      <c r="AR60" s="76"/>
      <c r="BI60" s="106"/>
      <c r="BJ60" s="106"/>
      <c r="BK60" s="106"/>
      <c r="BL60" s="106"/>
      <c r="BM60" s="106"/>
      <c r="BN60" s="106"/>
      <c r="BP60" s="106"/>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row>
    <row r="61" spans="1:93" ht="18" customHeight="1">
      <c r="A61" s="104"/>
      <c r="B61" s="104"/>
      <c r="C61" s="104"/>
      <c r="D61" s="140"/>
      <c r="E61" s="140"/>
      <c r="F61" s="105"/>
      <c r="G61" s="105"/>
      <c r="H61" s="105"/>
      <c r="I61" s="140"/>
      <c r="J61" s="140"/>
      <c r="K61" s="76"/>
      <c r="L61" s="76"/>
      <c r="M61" s="76"/>
      <c r="N61" s="76"/>
      <c r="O61" s="76"/>
      <c r="P61" s="76"/>
      <c r="Q61" s="76"/>
      <c r="R61" s="76"/>
      <c r="S61" s="76"/>
      <c r="T61" s="76"/>
      <c r="U61" s="76"/>
      <c r="V61" s="76"/>
      <c r="W61" s="76"/>
      <c r="X61" s="76"/>
      <c r="Y61" s="76"/>
      <c r="Z61" s="76"/>
      <c r="AA61" s="76"/>
      <c r="AB61" s="76"/>
      <c r="AC61" s="76"/>
      <c r="AP61" s="76"/>
      <c r="AQ61" s="76"/>
      <c r="AR61" s="76"/>
      <c r="BI61" s="106"/>
      <c r="BJ61" s="106"/>
      <c r="BK61" s="106"/>
      <c r="BL61" s="106"/>
      <c r="BM61" s="106"/>
      <c r="BN61" s="106"/>
      <c r="BP61" s="106"/>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row>
    <row r="62" spans="1:93" ht="18" customHeight="1">
      <c r="A62" s="108"/>
      <c r="B62" s="108"/>
      <c r="C62" s="108"/>
      <c r="D62" s="108"/>
      <c r="E62" s="108"/>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10"/>
      <c r="AT62" s="109"/>
      <c r="AU62" s="109"/>
      <c r="AV62" s="109"/>
      <c r="AW62" s="111"/>
      <c r="AX62" s="111"/>
      <c r="AY62" s="111"/>
      <c r="AZ62" s="111"/>
      <c r="BA62" s="111"/>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158"/>
      <c r="CE62" s="158"/>
      <c r="CF62" s="158"/>
      <c r="CG62" s="158"/>
      <c r="CH62" s="158"/>
      <c r="CI62" s="158"/>
      <c r="CJ62" s="158"/>
      <c r="CK62" s="158"/>
      <c r="CL62" s="158"/>
      <c r="CM62" s="158"/>
      <c r="CN62" s="158"/>
    </row>
    <row r="63" spans="1:93" ht="45" customHeight="1">
      <c r="A63" s="331" t="s">
        <v>130</v>
      </c>
      <c r="B63" s="331"/>
      <c r="C63" s="331"/>
      <c r="D63" s="331"/>
      <c r="E63" s="331"/>
      <c r="F63" s="331"/>
      <c r="G63" s="331"/>
      <c r="H63" s="331"/>
      <c r="I63" s="331"/>
      <c r="J63" s="331"/>
      <c r="K63" s="331"/>
      <c r="L63" s="331"/>
      <c r="M63" s="331"/>
      <c r="N63" s="331"/>
      <c r="O63" s="331"/>
      <c r="P63" s="331"/>
      <c r="Q63" s="331"/>
      <c r="R63" s="331"/>
      <c r="S63" s="331"/>
      <c r="T63" s="331"/>
      <c r="U63" s="331"/>
      <c r="V63" s="331"/>
      <c r="W63" s="331"/>
      <c r="X63" s="359"/>
      <c r="Y63" s="360" t="str">
        <f>IF('定型様式5｜総括表'!V31=0,"",'定型様式5｜総括表'!V31)</f>
        <v/>
      </c>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1"/>
      <c r="AY63" s="361"/>
      <c r="AZ63" s="361"/>
      <c r="BA63" s="361"/>
      <c r="BB63" s="361"/>
      <c r="BC63" s="361"/>
      <c r="BD63" s="361"/>
      <c r="BE63" s="361"/>
      <c r="BF63" s="361"/>
      <c r="BG63" s="361"/>
      <c r="BH63" s="361"/>
      <c r="BI63" s="361"/>
      <c r="BJ63" s="361"/>
      <c r="BK63" s="361"/>
      <c r="BL63" s="361"/>
      <c r="BM63" s="361"/>
      <c r="BN63" s="361"/>
      <c r="BO63" s="362"/>
      <c r="BP63" s="363" t="s">
        <v>57</v>
      </c>
      <c r="BQ63" s="311"/>
      <c r="BR63" s="311"/>
      <c r="BS63" s="311"/>
      <c r="BT63" s="311"/>
      <c r="BU63" s="311"/>
      <c r="BV63" s="311"/>
      <c r="BW63" s="311"/>
      <c r="BX63" s="311"/>
      <c r="BY63" s="311"/>
      <c r="BZ63" s="311"/>
      <c r="CA63" s="311"/>
      <c r="CB63" s="311"/>
      <c r="CC63" s="311"/>
      <c r="CD63" s="311"/>
      <c r="CE63" s="311"/>
      <c r="CF63" s="311"/>
      <c r="CG63" s="311"/>
      <c r="CH63" s="311"/>
      <c r="CI63" s="311"/>
      <c r="CJ63" s="311"/>
      <c r="CK63" s="311"/>
      <c r="CL63" s="311"/>
      <c r="CM63" s="311"/>
      <c r="CN63" s="311"/>
    </row>
    <row r="64" spans="1:93" ht="22.5" customHeight="1">
      <c r="A64" s="104"/>
      <c r="B64" s="104"/>
      <c r="C64" s="104"/>
      <c r="D64" s="140"/>
      <c r="E64" s="140"/>
      <c r="F64" s="161"/>
      <c r="G64" s="161"/>
      <c r="H64" s="161"/>
      <c r="I64" s="140"/>
      <c r="J64" s="140"/>
      <c r="K64" s="76"/>
      <c r="L64" s="76"/>
      <c r="M64" s="76"/>
      <c r="N64" s="76"/>
      <c r="O64" s="76"/>
      <c r="P64" s="76"/>
      <c r="Q64" s="76"/>
      <c r="R64" s="76"/>
      <c r="S64" s="76"/>
      <c r="T64" s="76"/>
      <c r="U64" s="76"/>
      <c r="V64" s="76"/>
      <c r="W64" s="76"/>
      <c r="X64" s="76"/>
      <c r="Y64" s="76"/>
      <c r="Z64" s="76"/>
      <c r="AA64" s="76"/>
      <c r="AB64" s="76"/>
      <c r="AC64" s="76"/>
      <c r="AP64" s="76"/>
      <c r="AQ64" s="76"/>
      <c r="AR64" s="76"/>
      <c r="BI64" s="106"/>
      <c r="BJ64" s="106"/>
      <c r="BK64" s="106"/>
      <c r="BL64" s="106"/>
      <c r="BM64" s="106"/>
      <c r="BN64" s="106"/>
      <c r="BP64" s="106"/>
      <c r="BQ64" s="364"/>
      <c r="BR64" s="364"/>
      <c r="BS64" s="364"/>
      <c r="BT64" s="364"/>
      <c r="BU64" s="364"/>
      <c r="BV64" s="364"/>
      <c r="BW64" s="364"/>
      <c r="BX64" s="364"/>
      <c r="BY64" s="364"/>
      <c r="BZ64" s="364"/>
      <c r="CA64" s="364"/>
      <c r="CB64" s="364"/>
      <c r="CC64" s="364"/>
      <c r="CD64" s="364"/>
      <c r="CE64" s="364"/>
      <c r="CF64" s="364"/>
      <c r="CG64" s="364"/>
      <c r="CH64" s="364"/>
      <c r="CI64" s="364"/>
      <c r="CJ64" s="364"/>
      <c r="CK64" s="364"/>
      <c r="CL64" s="364"/>
      <c r="CM64" s="364"/>
      <c r="CN64" s="364"/>
    </row>
    <row r="65" spans="1:92" ht="22.5" customHeight="1">
      <c r="A65" s="104"/>
      <c r="B65" s="104"/>
      <c r="C65" s="104"/>
      <c r="D65" s="140"/>
      <c r="E65" s="140"/>
      <c r="F65" s="161"/>
      <c r="G65" s="161"/>
      <c r="H65" s="161"/>
      <c r="I65" s="140"/>
      <c r="J65" s="140"/>
      <c r="K65" s="76"/>
      <c r="L65" s="76"/>
      <c r="M65" s="76"/>
      <c r="N65" s="76"/>
      <c r="O65" s="76"/>
      <c r="P65" s="76"/>
      <c r="Q65" s="76"/>
      <c r="R65" s="76"/>
      <c r="S65" s="76"/>
      <c r="T65" s="76"/>
      <c r="U65" s="76"/>
      <c r="V65" s="76"/>
      <c r="W65" s="76"/>
      <c r="X65" s="76"/>
      <c r="Y65" s="76"/>
      <c r="Z65" s="76"/>
      <c r="AA65" s="76"/>
      <c r="AB65" s="76"/>
      <c r="AC65" s="76"/>
      <c r="AP65" s="76"/>
      <c r="AQ65" s="76"/>
      <c r="AR65" s="76"/>
      <c r="BI65" s="106"/>
      <c r="BJ65" s="106"/>
      <c r="BK65" s="106"/>
      <c r="BL65" s="106"/>
      <c r="BM65" s="106"/>
      <c r="BN65" s="106"/>
      <c r="BP65" s="106"/>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row>
    <row r="66" spans="1:92" ht="22.5" customHeight="1">
      <c r="A66" s="104"/>
      <c r="B66" s="104"/>
      <c r="C66" s="104"/>
      <c r="D66" s="140"/>
      <c r="E66" s="140"/>
      <c r="F66" s="161"/>
      <c r="G66" s="161"/>
      <c r="H66" s="161"/>
      <c r="I66" s="140"/>
      <c r="J66" s="140"/>
      <c r="K66" s="76"/>
      <c r="L66" s="76"/>
      <c r="M66" s="76"/>
      <c r="N66" s="76"/>
      <c r="O66" s="76"/>
      <c r="P66" s="76"/>
      <c r="Q66" s="76"/>
      <c r="R66" s="76"/>
      <c r="S66" s="76"/>
      <c r="T66" s="76"/>
      <c r="U66" s="76"/>
      <c r="V66" s="76"/>
      <c r="W66" s="76"/>
      <c r="X66" s="76"/>
      <c r="Y66" s="76"/>
      <c r="Z66" s="76"/>
      <c r="AA66" s="76"/>
      <c r="AB66" s="76"/>
      <c r="AC66" s="76"/>
      <c r="AP66" s="76"/>
      <c r="AQ66" s="76"/>
      <c r="AR66" s="76"/>
      <c r="BI66" s="106"/>
      <c r="BJ66" s="106"/>
      <c r="BK66" s="106"/>
      <c r="BL66" s="106"/>
      <c r="BM66" s="106"/>
      <c r="BN66" s="106"/>
      <c r="BP66" s="106"/>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row>
    <row r="67" spans="1:92" ht="36" customHeight="1">
      <c r="A67" s="331" t="s">
        <v>96</v>
      </c>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03" t="s">
        <v>2</v>
      </c>
      <c r="Z67" s="304"/>
      <c r="AA67" s="304"/>
      <c r="AB67" s="305" t="s">
        <v>97</v>
      </c>
      <c r="AC67" s="305"/>
      <c r="AD67" s="305"/>
      <c r="AE67" s="305"/>
      <c r="AF67" s="305"/>
      <c r="AG67" s="305"/>
      <c r="AH67" s="305"/>
      <c r="AI67" s="305"/>
      <c r="AJ67" s="306"/>
      <c r="AK67" s="307" t="s">
        <v>2</v>
      </c>
      <c r="AL67" s="307"/>
      <c r="AM67" s="307"/>
      <c r="AN67" s="308" t="s">
        <v>98</v>
      </c>
      <c r="AO67" s="308"/>
      <c r="AP67" s="308"/>
      <c r="AQ67" s="308"/>
      <c r="AR67" s="308"/>
      <c r="AS67" s="308"/>
      <c r="AT67" s="308"/>
      <c r="AU67" s="308"/>
      <c r="AV67" s="308"/>
      <c r="AW67" s="309"/>
      <c r="AX67" s="310" t="s">
        <v>2</v>
      </c>
      <c r="AY67" s="307"/>
      <c r="AZ67" s="307"/>
      <c r="BA67" s="308" t="s">
        <v>99</v>
      </c>
      <c r="BB67" s="308"/>
      <c r="BC67" s="308"/>
      <c r="BD67" s="308"/>
      <c r="BE67" s="308"/>
      <c r="BF67" s="308"/>
      <c r="BG67" s="308"/>
      <c r="BH67" s="308"/>
      <c r="BI67" s="308"/>
      <c r="BJ67" s="308"/>
      <c r="BK67" s="308"/>
      <c r="BL67" s="308"/>
      <c r="BM67" s="308"/>
      <c r="BN67" s="308"/>
      <c r="BO67" s="309"/>
      <c r="BP67" s="141"/>
      <c r="BQ67" s="141"/>
      <c r="BR67" s="141"/>
      <c r="BS67" s="141"/>
      <c r="BT67" s="141"/>
      <c r="BU67" s="141"/>
      <c r="BV67" s="141"/>
      <c r="BW67" s="141"/>
      <c r="BX67" s="141"/>
      <c r="BY67" s="141"/>
      <c r="BZ67" s="141"/>
      <c r="CA67" s="141"/>
      <c r="CB67" s="141"/>
      <c r="CC67" s="141"/>
      <c r="CD67" s="141"/>
      <c r="CE67" s="141"/>
      <c r="CF67" s="141"/>
      <c r="CG67" s="141"/>
      <c r="CH67" s="141"/>
      <c r="CI67" s="141"/>
      <c r="CJ67" s="141"/>
    </row>
    <row r="68" spans="1:92" ht="15" customHeight="1">
      <c r="E68" s="153"/>
      <c r="F68" s="153"/>
      <c r="G68" s="153"/>
      <c r="H68" s="153"/>
      <c r="Y68" s="95"/>
      <c r="Z68" s="95"/>
      <c r="AA68" s="95"/>
      <c r="AB68" s="95"/>
    </row>
    <row r="69" spans="1:92" ht="15" customHeight="1">
      <c r="A69" s="104"/>
      <c r="B69" s="104"/>
      <c r="C69" s="104"/>
      <c r="D69" s="140"/>
      <c r="E69" s="140"/>
      <c r="F69" s="161"/>
      <c r="G69" s="161"/>
      <c r="H69" s="161"/>
      <c r="I69" s="140"/>
      <c r="J69" s="140"/>
      <c r="K69" s="76"/>
      <c r="L69" s="76"/>
      <c r="M69" s="76"/>
      <c r="N69" s="76"/>
      <c r="O69" s="76"/>
      <c r="P69" s="76"/>
      <c r="Q69" s="76"/>
      <c r="R69" s="76"/>
      <c r="S69" s="76"/>
      <c r="T69" s="76"/>
      <c r="U69" s="76"/>
      <c r="V69" s="76"/>
      <c r="W69" s="76"/>
      <c r="X69" s="76"/>
      <c r="Y69" s="76"/>
      <c r="Z69" s="76"/>
      <c r="AA69" s="76"/>
      <c r="AB69" s="76"/>
      <c r="AC69" s="76"/>
      <c r="AP69" s="76"/>
      <c r="AQ69" s="76"/>
      <c r="AR69" s="76"/>
      <c r="BI69" s="106"/>
      <c r="BJ69" s="106"/>
      <c r="BK69" s="106"/>
      <c r="BL69" s="106"/>
      <c r="BM69" s="106"/>
      <c r="BN69" s="106"/>
      <c r="BP69" s="106"/>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row>
    <row r="70" spans="1:92" ht="15" customHeight="1">
      <c r="A70" s="104"/>
      <c r="B70" s="104"/>
      <c r="C70" s="104"/>
      <c r="D70" s="140"/>
      <c r="E70" s="140"/>
      <c r="F70" s="161"/>
      <c r="G70" s="161"/>
      <c r="H70" s="161"/>
      <c r="I70" s="140"/>
      <c r="J70" s="140"/>
      <c r="K70" s="76"/>
      <c r="L70" s="76"/>
      <c r="M70" s="76"/>
      <c r="N70" s="76"/>
      <c r="O70" s="76"/>
      <c r="P70" s="76"/>
      <c r="Q70" s="76"/>
      <c r="R70" s="76"/>
      <c r="S70" s="76"/>
      <c r="T70" s="76"/>
      <c r="U70" s="76"/>
      <c r="V70" s="76"/>
      <c r="W70" s="76"/>
      <c r="X70" s="76"/>
      <c r="Y70" s="76"/>
      <c r="Z70" s="76"/>
      <c r="AA70" s="76"/>
      <c r="AB70" s="76"/>
      <c r="AC70" s="76"/>
      <c r="AP70" s="76"/>
      <c r="AQ70" s="76"/>
      <c r="AR70" s="76"/>
      <c r="BI70" s="106"/>
      <c r="BJ70" s="106"/>
      <c r="BK70" s="106"/>
      <c r="BL70" s="106"/>
      <c r="BM70" s="106"/>
      <c r="BN70" s="106"/>
      <c r="BP70" s="106"/>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row>
    <row r="71" spans="1:92" ht="23.25" customHeight="1">
      <c r="A71" s="330" t="s">
        <v>74</v>
      </c>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97"/>
      <c r="Z71" s="97"/>
      <c r="AA71" s="97"/>
      <c r="AB71" s="97"/>
    </row>
    <row r="72" spans="1:92" ht="33" customHeight="1">
      <c r="A72" s="365" t="s">
        <v>18</v>
      </c>
      <c r="B72" s="366"/>
      <c r="C72" s="366"/>
      <c r="D72" s="366"/>
      <c r="E72" s="366"/>
      <c r="F72" s="366"/>
      <c r="G72" s="366"/>
      <c r="H72" s="366"/>
      <c r="I72" s="366"/>
      <c r="J72" s="366"/>
      <c r="K72" s="367"/>
      <c r="L72" s="353"/>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4"/>
      <c r="AL72" s="354"/>
      <c r="AM72" s="354"/>
      <c r="AN72" s="354"/>
      <c r="AO72" s="354"/>
      <c r="AP72" s="354"/>
      <c r="AQ72" s="354"/>
      <c r="AR72" s="355"/>
      <c r="AS72" s="368" t="s">
        <v>23</v>
      </c>
      <c r="AT72" s="369"/>
      <c r="AU72" s="369"/>
      <c r="AV72" s="369"/>
      <c r="AW72" s="369"/>
      <c r="AX72" s="369"/>
      <c r="AY72" s="369"/>
      <c r="AZ72" s="369"/>
      <c r="BA72" s="369"/>
      <c r="BB72" s="369"/>
      <c r="BC72" s="370"/>
      <c r="BD72" s="353"/>
      <c r="BE72" s="354"/>
      <c r="BF72" s="354"/>
      <c r="BG72" s="354"/>
      <c r="BH72" s="354"/>
      <c r="BI72" s="354"/>
      <c r="BJ72" s="354"/>
      <c r="BK72" s="354"/>
      <c r="BL72" s="354"/>
      <c r="BM72" s="354"/>
      <c r="BN72" s="354"/>
      <c r="BO72" s="354"/>
      <c r="BP72" s="354"/>
      <c r="BQ72" s="354"/>
      <c r="BR72" s="354"/>
      <c r="BS72" s="354"/>
      <c r="BT72" s="354"/>
      <c r="BU72" s="354"/>
      <c r="BV72" s="354"/>
      <c r="BW72" s="354"/>
      <c r="BX72" s="354"/>
      <c r="BY72" s="354"/>
      <c r="BZ72" s="354"/>
      <c r="CA72" s="354"/>
      <c r="CB72" s="354"/>
      <c r="CC72" s="354"/>
      <c r="CD72" s="354"/>
      <c r="CE72" s="354"/>
      <c r="CF72" s="354"/>
      <c r="CG72" s="354"/>
      <c r="CH72" s="354"/>
      <c r="CI72" s="354"/>
      <c r="CJ72" s="354"/>
      <c r="CK72" s="354"/>
      <c r="CL72" s="354"/>
      <c r="CM72" s="354"/>
      <c r="CN72" s="355"/>
    </row>
    <row r="73" spans="1:92" ht="33" customHeight="1">
      <c r="A73" s="365" t="s">
        <v>24</v>
      </c>
      <c r="B73" s="366"/>
      <c r="C73" s="366"/>
      <c r="D73" s="366"/>
      <c r="E73" s="366"/>
      <c r="F73" s="366"/>
      <c r="G73" s="366"/>
      <c r="H73" s="366"/>
      <c r="I73" s="366"/>
      <c r="J73" s="366"/>
      <c r="K73" s="367"/>
      <c r="L73" s="353"/>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4"/>
      <c r="AL73" s="354"/>
      <c r="AM73" s="354"/>
      <c r="AN73" s="354"/>
      <c r="AO73" s="354"/>
      <c r="AP73" s="354"/>
      <c r="AQ73" s="354"/>
      <c r="AR73" s="355"/>
      <c r="AS73" s="368" t="s">
        <v>61</v>
      </c>
      <c r="AT73" s="369"/>
      <c r="AU73" s="369"/>
      <c r="AV73" s="369"/>
      <c r="AW73" s="369"/>
      <c r="AX73" s="369"/>
      <c r="AY73" s="369"/>
      <c r="AZ73" s="369"/>
      <c r="BA73" s="369"/>
      <c r="BB73" s="369"/>
      <c r="BC73" s="370"/>
      <c r="BD73" s="356"/>
      <c r="BE73" s="357"/>
      <c r="BF73" s="357"/>
      <c r="BG73" s="357"/>
      <c r="BH73" s="357"/>
      <c r="BI73" s="357"/>
      <c r="BJ73" s="357"/>
      <c r="BK73" s="357"/>
      <c r="BL73" s="357"/>
      <c r="BM73" s="357"/>
      <c r="BN73" s="357"/>
      <c r="BO73" s="357"/>
      <c r="BP73" s="357"/>
      <c r="BQ73" s="357"/>
      <c r="BR73" s="357"/>
      <c r="BS73" s="317" t="s">
        <v>170</v>
      </c>
      <c r="BT73" s="317"/>
      <c r="BU73" s="357"/>
      <c r="BV73" s="357"/>
      <c r="BW73" s="357"/>
      <c r="BX73" s="357"/>
      <c r="BY73" s="357"/>
      <c r="BZ73" s="357"/>
      <c r="CA73" s="357"/>
      <c r="CB73" s="357"/>
      <c r="CC73" s="357"/>
      <c r="CD73" s="357"/>
      <c r="CE73" s="357"/>
      <c r="CF73" s="357"/>
      <c r="CG73" s="357"/>
      <c r="CH73" s="357"/>
      <c r="CI73" s="357"/>
      <c r="CJ73" s="357"/>
      <c r="CK73" s="357"/>
      <c r="CL73" s="357"/>
      <c r="CM73" s="357"/>
      <c r="CN73" s="358"/>
    </row>
    <row r="74" spans="1:92" ht="23.25" customHeight="1">
      <c r="A74" s="376" t="s">
        <v>25</v>
      </c>
      <c r="B74" s="377"/>
      <c r="C74" s="377"/>
      <c r="D74" s="377"/>
      <c r="E74" s="377"/>
      <c r="F74" s="377"/>
      <c r="G74" s="377"/>
      <c r="H74" s="377"/>
      <c r="I74" s="377"/>
      <c r="J74" s="377"/>
      <c r="K74" s="378"/>
      <c r="L74" s="382" t="s">
        <v>67</v>
      </c>
      <c r="M74" s="383"/>
      <c r="N74" s="383"/>
      <c r="O74" s="384"/>
      <c r="P74" s="384"/>
      <c r="Q74" s="384"/>
      <c r="R74" s="384"/>
      <c r="S74" s="384"/>
      <c r="T74" s="384"/>
      <c r="U74" s="384"/>
      <c r="V74" s="384"/>
      <c r="W74" s="384"/>
      <c r="X74" s="384"/>
      <c r="Y74" s="383" t="s">
        <v>68</v>
      </c>
      <c r="Z74" s="383"/>
      <c r="AA74" s="383"/>
      <c r="AB74" s="384"/>
      <c r="AC74" s="384"/>
      <c r="AD74" s="384"/>
      <c r="AE74" s="384"/>
      <c r="AF74" s="384"/>
      <c r="AG74" s="384"/>
      <c r="AH74" s="384"/>
      <c r="AI74" s="384"/>
      <c r="AJ74" s="384"/>
      <c r="AK74" s="384"/>
      <c r="AL74" s="162"/>
      <c r="AM74" s="162"/>
      <c r="AN74" s="162"/>
      <c r="AO74" s="162"/>
      <c r="AP74" s="162"/>
      <c r="AQ74" s="162"/>
      <c r="AR74" s="162"/>
      <c r="AS74" s="162"/>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4"/>
      <c r="CH74" s="164"/>
      <c r="CI74" s="164"/>
      <c r="CJ74" s="164"/>
      <c r="CK74" s="164"/>
      <c r="CL74" s="164"/>
      <c r="CM74" s="164"/>
      <c r="CN74" s="165"/>
    </row>
    <row r="75" spans="1:92" ht="45" customHeight="1">
      <c r="A75" s="379"/>
      <c r="B75" s="380"/>
      <c r="C75" s="380"/>
      <c r="D75" s="380"/>
      <c r="E75" s="380"/>
      <c r="F75" s="380"/>
      <c r="G75" s="380"/>
      <c r="H75" s="380"/>
      <c r="I75" s="380"/>
      <c r="J75" s="380"/>
      <c r="K75" s="381"/>
      <c r="L75" s="385"/>
      <c r="M75" s="386"/>
      <c r="N75" s="386"/>
      <c r="O75" s="386"/>
      <c r="P75" s="386"/>
      <c r="Q75" s="386"/>
      <c r="R75" s="386"/>
      <c r="S75" s="386"/>
      <c r="T75" s="386"/>
      <c r="U75" s="386"/>
      <c r="V75" s="386"/>
      <c r="W75" s="386"/>
      <c r="X75" s="386"/>
      <c r="Y75" s="386"/>
      <c r="Z75" s="386"/>
      <c r="AA75" s="386"/>
      <c r="AB75" s="387"/>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8"/>
      <c r="BD75" s="299"/>
      <c r="BE75" s="300"/>
      <c r="BF75" s="298"/>
      <c r="BG75" s="298"/>
      <c r="BH75" s="298"/>
      <c r="BI75" s="298"/>
      <c r="BJ75" s="298"/>
      <c r="BK75" s="298"/>
      <c r="BL75" s="298"/>
      <c r="BM75" s="298"/>
      <c r="BN75" s="298"/>
      <c r="BO75" s="298"/>
      <c r="BP75" s="298"/>
      <c r="BQ75" s="298"/>
      <c r="BR75" s="298"/>
      <c r="BS75" s="298"/>
      <c r="BT75" s="298"/>
      <c r="BU75" s="298"/>
      <c r="BV75" s="298"/>
      <c r="BW75" s="298"/>
      <c r="BX75" s="298"/>
      <c r="BY75" s="298"/>
      <c r="BZ75" s="298"/>
      <c r="CA75" s="298"/>
      <c r="CB75" s="298"/>
      <c r="CC75" s="298"/>
      <c r="CD75" s="298"/>
      <c r="CE75" s="298"/>
      <c r="CF75" s="298"/>
      <c r="CG75" s="298"/>
      <c r="CH75" s="298"/>
      <c r="CI75" s="298"/>
      <c r="CJ75" s="298"/>
      <c r="CK75" s="298"/>
      <c r="CL75" s="298"/>
      <c r="CM75" s="298"/>
      <c r="CN75" s="301"/>
    </row>
    <row r="76" spans="1:92" ht="33" customHeight="1">
      <c r="A76" s="365" t="s">
        <v>20</v>
      </c>
      <c r="B76" s="366"/>
      <c r="C76" s="366"/>
      <c r="D76" s="366"/>
      <c r="E76" s="366"/>
      <c r="F76" s="366"/>
      <c r="G76" s="366"/>
      <c r="H76" s="366"/>
      <c r="I76" s="366"/>
      <c r="J76" s="366"/>
      <c r="K76" s="367"/>
      <c r="L76" s="404" t="s">
        <v>58</v>
      </c>
      <c r="M76" s="339"/>
      <c r="N76" s="325"/>
      <c r="O76" s="325"/>
      <c r="P76" s="325"/>
      <c r="Q76" s="325"/>
      <c r="R76" s="325"/>
      <c r="S76" s="325"/>
      <c r="T76" s="325"/>
      <c r="U76" s="325"/>
      <c r="V76" s="325"/>
      <c r="W76" s="339" t="s">
        <v>59</v>
      </c>
      <c r="X76" s="339"/>
      <c r="Y76" s="325"/>
      <c r="Z76" s="325"/>
      <c r="AA76" s="325"/>
      <c r="AB76" s="325"/>
      <c r="AC76" s="325"/>
      <c r="AD76" s="325"/>
      <c r="AE76" s="325"/>
      <c r="AF76" s="325"/>
      <c r="AG76" s="325"/>
      <c r="AH76" s="339" t="s">
        <v>60</v>
      </c>
      <c r="AI76" s="339"/>
      <c r="AJ76" s="325"/>
      <c r="AK76" s="325"/>
      <c r="AL76" s="325"/>
      <c r="AM76" s="325"/>
      <c r="AN76" s="325"/>
      <c r="AO76" s="325"/>
      <c r="AP76" s="325"/>
      <c r="AQ76" s="325"/>
      <c r="AR76" s="326"/>
      <c r="AS76" s="396" t="s">
        <v>22</v>
      </c>
      <c r="AT76" s="397"/>
      <c r="AU76" s="397"/>
      <c r="AV76" s="397"/>
      <c r="AW76" s="397"/>
      <c r="AX76" s="397"/>
      <c r="AY76" s="397"/>
      <c r="AZ76" s="397"/>
      <c r="BA76" s="397"/>
      <c r="BB76" s="397"/>
      <c r="BC76" s="398"/>
      <c r="BD76" s="166"/>
      <c r="BE76" s="390" t="s">
        <v>58</v>
      </c>
      <c r="BF76" s="390"/>
      <c r="BG76" s="388"/>
      <c r="BH76" s="388"/>
      <c r="BI76" s="388"/>
      <c r="BJ76" s="388"/>
      <c r="BK76" s="388"/>
      <c r="BL76" s="388"/>
      <c r="BM76" s="388"/>
      <c r="BN76" s="388"/>
      <c r="BO76" s="388"/>
      <c r="BP76" s="390" t="s">
        <v>59</v>
      </c>
      <c r="BQ76" s="390"/>
      <c r="BR76" s="388"/>
      <c r="BS76" s="388"/>
      <c r="BT76" s="388"/>
      <c r="BU76" s="388"/>
      <c r="BV76" s="388"/>
      <c r="BW76" s="388"/>
      <c r="BX76" s="388"/>
      <c r="BY76" s="388"/>
      <c r="BZ76" s="388"/>
      <c r="CA76" s="388"/>
      <c r="CB76" s="390" t="s">
        <v>60</v>
      </c>
      <c r="CC76" s="390"/>
      <c r="CD76" s="388"/>
      <c r="CE76" s="388"/>
      <c r="CF76" s="388"/>
      <c r="CG76" s="388"/>
      <c r="CH76" s="388"/>
      <c r="CI76" s="388"/>
      <c r="CJ76" s="388"/>
      <c r="CK76" s="388"/>
      <c r="CL76" s="388"/>
      <c r="CM76" s="388"/>
      <c r="CN76" s="394"/>
    </row>
    <row r="77" spans="1:92" ht="33" customHeight="1">
      <c r="A77" s="402" t="s">
        <v>21</v>
      </c>
      <c r="B77" s="403"/>
      <c r="C77" s="366"/>
      <c r="D77" s="366"/>
      <c r="E77" s="366"/>
      <c r="F77" s="366"/>
      <c r="G77" s="366"/>
      <c r="H77" s="366"/>
      <c r="I77" s="366"/>
      <c r="J77" s="366"/>
      <c r="K77" s="367"/>
      <c r="L77" s="404" t="s">
        <v>58</v>
      </c>
      <c r="M77" s="339"/>
      <c r="N77" s="325"/>
      <c r="O77" s="325"/>
      <c r="P77" s="325"/>
      <c r="Q77" s="325"/>
      <c r="R77" s="325"/>
      <c r="S77" s="325"/>
      <c r="T77" s="325"/>
      <c r="U77" s="325"/>
      <c r="V77" s="325"/>
      <c r="W77" s="339" t="s">
        <v>59</v>
      </c>
      <c r="X77" s="339"/>
      <c r="Y77" s="325"/>
      <c r="Z77" s="325"/>
      <c r="AA77" s="325"/>
      <c r="AB77" s="325"/>
      <c r="AC77" s="325"/>
      <c r="AD77" s="325"/>
      <c r="AE77" s="325"/>
      <c r="AF77" s="325"/>
      <c r="AG77" s="325"/>
      <c r="AH77" s="339" t="s">
        <v>60</v>
      </c>
      <c r="AI77" s="339"/>
      <c r="AJ77" s="325"/>
      <c r="AK77" s="325"/>
      <c r="AL77" s="325"/>
      <c r="AM77" s="325"/>
      <c r="AN77" s="325"/>
      <c r="AO77" s="325"/>
      <c r="AP77" s="325"/>
      <c r="AQ77" s="325"/>
      <c r="AR77" s="326"/>
      <c r="AS77" s="399"/>
      <c r="AT77" s="400"/>
      <c r="AU77" s="400"/>
      <c r="AV77" s="400"/>
      <c r="AW77" s="400"/>
      <c r="AX77" s="400"/>
      <c r="AY77" s="400"/>
      <c r="AZ77" s="400"/>
      <c r="BA77" s="400"/>
      <c r="BB77" s="400"/>
      <c r="BC77" s="401"/>
      <c r="BD77" s="167"/>
      <c r="BE77" s="391"/>
      <c r="BF77" s="391"/>
      <c r="BG77" s="389"/>
      <c r="BH77" s="389"/>
      <c r="BI77" s="389"/>
      <c r="BJ77" s="389"/>
      <c r="BK77" s="389"/>
      <c r="BL77" s="389"/>
      <c r="BM77" s="389"/>
      <c r="BN77" s="389"/>
      <c r="BO77" s="389"/>
      <c r="BP77" s="391"/>
      <c r="BQ77" s="391"/>
      <c r="BR77" s="389"/>
      <c r="BS77" s="389"/>
      <c r="BT77" s="389"/>
      <c r="BU77" s="389"/>
      <c r="BV77" s="389"/>
      <c r="BW77" s="389"/>
      <c r="BX77" s="389"/>
      <c r="BY77" s="389"/>
      <c r="BZ77" s="389"/>
      <c r="CA77" s="389"/>
      <c r="CB77" s="391"/>
      <c r="CC77" s="391"/>
      <c r="CD77" s="389"/>
      <c r="CE77" s="389"/>
      <c r="CF77" s="389"/>
      <c r="CG77" s="389"/>
      <c r="CH77" s="389"/>
      <c r="CI77" s="389"/>
      <c r="CJ77" s="389"/>
      <c r="CK77" s="389"/>
      <c r="CL77" s="389"/>
      <c r="CM77" s="389"/>
      <c r="CN77" s="395"/>
    </row>
    <row r="78" spans="1:92" ht="18" customHeight="1">
      <c r="A78" s="154"/>
      <c r="B78" s="154"/>
      <c r="C78" s="154"/>
      <c r="D78" s="168"/>
      <c r="E78" s="168"/>
      <c r="F78" s="168"/>
      <c r="G78" s="168"/>
      <c r="H78" s="168"/>
      <c r="I78" s="168"/>
      <c r="J78" s="168"/>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row>
    <row r="79" spans="1:92" ht="18" customHeight="1">
      <c r="A79" s="154"/>
      <c r="B79" s="154"/>
      <c r="C79" s="154"/>
      <c r="D79" s="168"/>
      <c r="E79" s="168"/>
      <c r="F79" s="168"/>
      <c r="G79" s="168"/>
      <c r="H79" s="168"/>
      <c r="I79" s="168"/>
      <c r="J79" s="168"/>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row>
    <row r="80" spans="1:92" ht="18" customHeight="1">
      <c r="A80" s="154"/>
      <c r="B80" s="154"/>
      <c r="C80" s="154"/>
      <c r="D80" s="168"/>
      <c r="E80" s="168"/>
      <c r="F80" s="168"/>
      <c r="G80" s="168"/>
      <c r="H80" s="168"/>
      <c r="I80" s="168"/>
      <c r="J80" s="168"/>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row>
    <row r="81" spans="1:92" ht="18" customHeight="1">
      <c r="A81" s="392" t="s">
        <v>100</v>
      </c>
      <c r="B81" s="392"/>
      <c r="C81" s="392"/>
      <c r="D81" s="392"/>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row>
    <row r="82" spans="1:92" ht="8.25" customHeight="1">
      <c r="A82" s="154"/>
      <c r="B82" s="154"/>
      <c r="C82" s="154"/>
      <c r="D82" s="168"/>
      <c r="E82" s="168"/>
      <c r="F82" s="168"/>
      <c r="G82" s="168"/>
      <c r="H82" s="168"/>
      <c r="I82" s="168"/>
      <c r="J82" s="168"/>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row>
    <row r="83" spans="1:92" ht="18" customHeight="1">
      <c r="A83" s="393" t="s">
        <v>101</v>
      </c>
      <c r="B83" s="393"/>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row>
    <row r="84" spans="1:92" ht="18" customHeight="1">
      <c r="A84" s="154"/>
      <c r="B84" s="154"/>
      <c r="C84" s="371" t="s">
        <v>2</v>
      </c>
      <c r="D84" s="371"/>
      <c r="E84" s="371"/>
      <c r="F84" s="372" t="s">
        <v>102</v>
      </c>
      <c r="G84" s="372"/>
      <c r="H84" s="372"/>
      <c r="I84" s="372"/>
      <c r="J84" s="372"/>
      <c r="K84" s="372"/>
      <c r="L84" s="372"/>
      <c r="M84" s="372"/>
      <c r="N84" s="372"/>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372"/>
      <c r="AW84" s="372"/>
      <c r="AX84" s="372"/>
      <c r="AY84" s="372"/>
      <c r="AZ84" s="372"/>
      <c r="BA84" s="372"/>
      <c r="BB84" s="372"/>
      <c r="BC84" s="372"/>
      <c r="BD84" s="372"/>
      <c r="BE84" s="372"/>
      <c r="BF84" s="372"/>
      <c r="BG84" s="372"/>
      <c r="BH84" s="372"/>
      <c r="BI84" s="372"/>
      <c r="BJ84" s="372"/>
      <c r="BK84" s="372"/>
      <c r="BL84" s="372"/>
      <c r="BM84" s="372"/>
      <c r="BN84" s="372"/>
      <c r="BO84" s="372"/>
      <c r="BP84" s="372"/>
      <c r="BQ84" s="372"/>
      <c r="BR84" s="372"/>
      <c r="BS84" s="372"/>
      <c r="BT84" s="372"/>
      <c r="BU84" s="372"/>
      <c r="BV84" s="372"/>
      <c r="BW84" s="372"/>
      <c r="BX84" s="372"/>
      <c r="BY84" s="372"/>
      <c r="BZ84" s="372"/>
      <c r="CA84" s="372"/>
      <c r="CB84" s="372"/>
      <c r="CC84" s="372"/>
      <c r="CD84" s="372"/>
      <c r="CE84" s="372"/>
      <c r="CF84" s="372"/>
      <c r="CG84" s="372"/>
      <c r="CH84" s="372"/>
      <c r="CI84" s="372"/>
      <c r="CJ84" s="372"/>
      <c r="CK84" s="372"/>
      <c r="CL84" s="372"/>
      <c r="CM84" s="372"/>
      <c r="CN84" s="372"/>
    </row>
    <row r="85" spans="1:92" ht="18" customHeight="1">
      <c r="A85" s="154"/>
      <c r="B85" s="154"/>
      <c r="C85" s="154"/>
      <c r="D85" s="168"/>
      <c r="E85" s="168"/>
      <c r="F85" s="372"/>
      <c r="G85" s="372"/>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372"/>
      <c r="AW85" s="372"/>
      <c r="AX85" s="372"/>
      <c r="AY85" s="372"/>
      <c r="AZ85" s="372"/>
      <c r="BA85" s="372"/>
      <c r="BB85" s="372"/>
      <c r="BC85" s="372"/>
      <c r="BD85" s="372"/>
      <c r="BE85" s="372"/>
      <c r="BF85" s="372"/>
      <c r="BG85" s="372"/>
      <c r="BH85" s="372"/>
      <c r="BI85" s="372"/>
      <c r="BJ85" s="372"/>
      <c r="BK85" s="372"/>
      <c r="BL85" s="372"/>
      <c r="BM85" s="372"/>
      <c r="BN85" s="372"/>
      <c r="BO85" s="372"/>
      <c r="BP85" s="372"/>
      <c r="BQ85" s="372"/>
      <c r="BR85" s="372"/>
      <c r="BS85" s="372"/>
      <c r="BT85" s="372"/>
      <c r="BU85" s="372"/>
      <c r="BV85" s="372"/>
      <c r="BW85" s="372"/>
      <c r="BX85" s="372"/>
      <c r="BY85" s="372"/>
      <c r="BZ85" s="372"/>
      <c r="CA85" s="372"/>
      <c r="CB85" s="372"/>
      <c r="CC85" s="372"/>
      <c r="CD85" s="372"/>
      <c r="CE85" s="372"/>
      <c r="CF85" s="372"/>
      <c r="CG85" s="372"/>
      <c r="CH85" s="372"/>
      <c r="CI85" s="372"/>
      <c r="CJ85" s="372"/>
      <c r="CK85" s="372"/>
      <c r="CL85" s="372"/>
      <c r="CM85" s="372"/>
      <c r="CN85" s="372"/>
    </row>
    <row r="86" spans="1:92" ht="18" customHeight="1">
      <c r="A86" s="154"/>
      <c r="B86" s="154"/>
      <c r="C86" s="154"/>
      <c r="D86" s="168"/>
      <c r="E86" s="168"/>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372"/>
      <c r="AW86" s="372"/>
      <c r="AX86" s="372"/>
      <c r="AY86" s="372"/>
      <c r="AZ86" s="372"/>
      <c r="BA86" s="372"/>
      <c r="BB86" s="372"/>
      <c r="BC86" s="372"/>
      <c r="BD86" s="372"/>
      <c r="BE86" s="372"/>
      <c r="BF86" s="372"/>
      <c r="BG86" s="372"/>
      <c r="BH86" s="372"/>
      <c r="BI86" s="372"/>
      <c r="BJ86" s="372"/>
      <c r="BK86" s="372"/>
      <c r="BL86" s="372"/>
      <c r="BM86" s="372"/>
      <c r="BN86" s="372"/>
      <c r="BO86" s="372"/>
      <c r="BP86" s="372"/>
      <c r="BQ86" s="372"/>
      <c r="BR86" s="372"/>
      <c r="BS86" s="372"/>
      <c r="BT86" s="372"/>
      <c r="BU86" s="372"/>
      <c r="BV86" s="372"/>
      <c r="BW86" s="372"/>
      <c r="BX86" s="372"/>
      <c r="BY86" s="372"/>
      <c r="BZ86" s="372"/>
      <c r="CA86" s="372"/>
      <c r="CB86" s="372"/>
      <c r="CC86" s="372"/>
      <c r="CD86" s="372"/>
      <c r="CE86" s="372"/>
      <c r="CF86" s="372"/>
      <c r="CG86" s="372"/>
      <c r="CH86" s="372"/>
      <c r="CI86" s="372"/>
      <c r="CJ86" s="372"/>
      <c r="CK86" s="372"/>
      <c r="CL86" s="372"/>
      <c r="CM86" s="372"/>
      <c r="CN86" s="372"/>
    </row>
    <row r="87" spans="1:92" ht="18.75" customHeight="1">
      <c r="A87" s="173"/>
      <c r="B87" s="173"/>
      <c r="C87" s="173"/>
      <c r="D87" s="173"/>
      <c r="E87" s="173"/>
      <c r="F87" s="173"/>
      <c r="G87" s="154"/>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row>
  </sheetData>
  <sheetProtection algorithmName="SHA-512" hashValue="CQzBmEC39ItmwyYojpACMqegFa+q28Qyon4tK8Nd7gUAgi5/b419g0YAcUlYBVbEFilwP5iEf23BejUvjBBR/Q==" saltValue="1dYVILKEp1/EOE+PU147Ew==" spinCount="100000" sheet="1" objects="1" scenarios="1"/>
  <mergeCells count="152">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s>
  <phoneticPr fontId="31"/>
  <conditionalFormatting sqref="C84:E84">
    <cfRule type="expression" dxfId="76" priority="16">
      <formula>$C$84="□"</formula>
    </cfRule>
  </conditionalFormatting>
  <conditionalFormatting sqref="H34:K34">
    <cfRule type="expression" dxfId="75" priority="5">
      <formula>$H$34=""</formula>
    </cfRule>
  </conditionalFormatting>
  <conditionalFormatting sqref="L53:AR53">
    <cfRule type="expression" dxfId="74" priority="37">
      <formula>$L$53=""</formula>
    </cfRule>
  </conditionalFormatting>
  <conditionalFormatting sqref="N54:V54">
    <cfRule type="expression" dxfId="73" priority="36" stopIfTrue="1">
      <formula>$N$54=""</formula>
    </cfRule>
  </conditionalFormatting>
  <conditionalFormatting sqref="O34:S34">
    <cfRule type="expression" dxfId="72" priority="4">
      <formula>$O$34=""</formula>
    </cfRule>
  </conditionalFormatting>
  <conditionalFormatting sqref="W34:AA34">
    <cfRule type="expression" dxfId="71" priority="3">
      <formula>$W$34=""</formula>
    </cfRule>
  </conditionalFormatting>
  <conditionalFormatting sqref="Y67:AA67">
    <cfRule type="expression" dxfId="70" priority="19">
      <formula>AND(NOT($Y$67="■"),NOT($AK$67="■"),NOT($AX$67="■"))</formula>
    </cfRule>
  </conditionalFormatting>
  <conditionalFormatting sqref="Y54:AG54">
    <cfRule type="expression" dxfId="69" priority="35" stopIfTrue="1">
      <formula>$Y$54=""</formula>
    </cfRule>
  </conditionalFormatting>
  <conditionalFormatting sqref="AG59">
    <cfRule type="expression" dxfId="68" priority="9">
      <formula>$AG$59=""</formula>
    </cfRule>
    <cfRule type="expression" dxfId="67" priority="10">
      <formula>$Y$59=""</formula>
    </cfRule>
  </conditionalFormatting>
  <conditionalFormatting sqref="AJ54:AR54">
    <cfRule type="expression" dxfId="66" priority="34" stopIfTrue="1">
      <formula>$AJ$54=""</formula>
    </cfRule>
  </conditionalFormatting>
  <conditionalFormatting sqref="AK67:AM67">
    <cfRule type="expression" dxfId="65" priority="18">
      <formula>AND(NOT($Y$67="■"),NOT($AK$67="■"),NOT($AX$67="■"))</formula>
    </cfRule>
  </conditionalFormatting>
  <conditionalFormatting sqref="AP59">
    <cfRule type="expression" dxfId="64" priority="22">
      <formula>$AP$59=""</formula>
    </cfRule>
  </conditionalFormatting>
  <conditionalFormatting sqref="AX67:AZ67">
    <cfRule type="expression" dxfId="63" priority="17">
      <formula>AND(NOT($Y$67="■"),NOT($AK$67="■"),NOT($AX$67="■"))</formula>
    </cfRule>
  </conditionalFormatting>
  <conditionalFormatting sqref="BA59:BF59">
    <cfRule type="expression" dxfId="62" priority="21">
      <formula>$BA$59=""</formula>
    </cfRule>
  </conditionalFormatting>
  <conditionalFormatting sqref="BD11:BH11">
    <cfRule type="expression" dxfId="61" priority="33" stopIfTrue="1">
      <formula>$BD$11=""</formula>
    </cfRule>
  </conditionalFormatting>
  <conditionalFormatting sqref="BD12:BK12">
    <cfRule type="expression" dxfId="60" priority="73">
      <formula>$BD$12=""</formula>
    </cfRule>
  </conditionalFormatting>
  <conditionalFormatting sqref="BD14:CJ14">
    <cfRule type="expression" dxfId="59" priority="44" stopIfTrue="1">
      <formula>$BD$14=""</formula>
    </cfRule>
  </conditionalFormatting>
  <conditionalFormatting sqref="BD15:CJ15">
    <cfRule type="expression" dxfId="58" priority="43" stopIfTrue="1">
      <formula>$BD$15=""</formula>
    </cfRule>
  </conditionalFormatting>
  <conditionalFormatting sqref="BD13:CL13">
    <cfRule type="expression" dxfId="57" priority="71" stopIfTrue="1">
      <formula>$BL$12=""</formula>
    </cfRule>
  </conditionalFormatting>
  <conditionalFormatting sqref="BF34">
    <cfRule type="expression" dxfId="56" priority="2">
      <formula>$BF$34=""</formula>
    </cfRule>
  </conditionalFormatting>
  <conditionalFormatting sqref="BK11:BO11">
    <cfRule type="expression" dxfId="55" priority="32" stopIfTrue="1">
      <formula>$BK$11=""</formula>
    </cfRule>
  </conditionalFormatting>
  <conditionalFormatting sqref="BL12:CL12">
    <cfRule type="expression" dxfId="54" priority="72">
      <formula>$BL$12=""</formula>
    </cfRule>
  </conditionalFormatting>
  <conditionalFormatting sqref="BQ34">
    <cfRule type="expression" dxfId="53" priority="1">
      <formula>$BQ$34=""</formula>
    </cfRule>
  </conditionalFormatting>
  <conditionalFormatting sqref="BV5:BX5">
    <cfRule type="expression" dxfId="52" priority="6">
      <formula>$BV$5=""</formula>
    </cfRule>
  </conditionalFormatting>
  <conditionalFormatting sqref="CA5:CE5">
    <cfRule type="expression" dxfId="51" priority="8" stopIfTrue="1">
      <formula>$CA$5=""</formula>
    </cfRule>
  </conditionalFormatting>
  <conditionalFormatting sqref="CA2:CL2">
    <cfRule type="expression" dxfId="50" priority="14">
      <formula>$CA$2=""</formula>
    </cfRule>
  </conditionalFormatting>
  <conditionalFormatting sqref="CH5:CL5">
    <cfRule type="expression" dxfId="49" priority="7">
      <formula>$CH$5=""</formula>
    </cfRule>
  </conditionalFormatting>
  <dataValidations xWindow="918" yWindow="475" count="17">
    <dataValidation type="whole" imeMode="disabled" allowBlank="1" showInputMessage="1" showErrorMessage="1" error="1から31までの半角数字を入力してください" sqref="CH5:CL5 W34:AA34 BA59:BE59" xr:uid="{F104F3B2-F500-4EC1-9D55-F9B048167043}">
      <formula1>1</formula1>
      <formula2>31</formula2>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6DE3C4D1-728D-49CF-A43C-74DB9E560BC0}">
      <formula1>1</formula1>
      <formula2>12</formula2>
    </dataValidation>
    <dataValidation imeMode="off" allowBlank="1" showInputMessage="1" showErrorMessage="1" sqref="CA3:CL3" xr:uid="{39BA2221-36AC-4BCE-9EB6-0AC2CD0615B3}"/>
    <dataValidation type="list" allowBlank="1" showInputMessage="1" showErrorMessage="1" sqref="BF59" xr:uid="{6E27312C-9945-4B50-AEFD-6E7AC0882F43}">
      <formula1>"1,2,3,4,5,6,7,8,9,10,11,12,13,14,15,16,17,18,19,20,21,22,23,24,25,26,27,28,29,30,31"</formula1>
    </dataValidation>
    <dataValidation type="list" allowBlank="1" showInputMessage="1" showErrorMessage="1" sqref="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disabled" operator="equal" allowBlank="1" showInputMessage="1" showErrorMessage="1" error="B232から始まる７桁の番号を記入してください。" sqref="CA2:CL2" xr:uid="{B945DDC3-8169-421B-987C-9D9CDBA5BB79}">
      <formula1>AND(LEN($CA$2)=7,LEFT($CA$2,4)="B232")</formula1>
    </dataValidation>
    <dataValidation type="list" allowBlank="1" showInputMessage="1" showErrorMessage="1" sqref="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 type="whole" imeMode="disabled" operator="greaterThan" allowBlank="1" showInputMessage="1" showErrorMessage="1" error="半角数字を入力してください" sqref="BV5:BX5 H34:J34 AG59:AI59" xr:uid="{B7AF4485-2EC4-4AA4-87F2-9D31A8350373}">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AA4697-696F-46FC-B4AA-A450E34F9A6E}">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38"/>
  <sheetViews>
    <sheetView showGridLines="0" showZeros="0" view="pageBreakPreview" zoomScale="55" zoomScaleNormal="100" zoomScaleSheetLayoutView="55" workbookViewId="0">
      <selection activeCell="M5" sqref="M5:V5"/>
    </sheetView>
  </sheetViews>
  <sheetFormatPr defaultColWidth="9" defaultRowHeight="13"/>
  <cols>
    <col min="1" max="1" width="3.6328125" style="6" customWidth="1"/>
    <col min="2" max="11" width="3.453125" style="6" customWidth="1"/>
    <col min="12" max="12" width="4.6328125" style="6" customWidth="1"/>
    <col min="13" max="18" width="3.453125" style="6" customWidth="1"/>
    <col min="19" max="19" width="5.1796875" style="6" customWidth="1"/>
    <col min="20"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c r="A1" s="116" t="s">
        <v>125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20"/>
      <c r="AU1" s="120"/>
      <c r="AV1" s="120"/>
      <c r="AW1" s="119" t="s">
        <v>159</v>
      </c>
      <c r="AX1" s="431">
        <f>'様式第8｜完了実績報告書'!$CA$2</f>
        <v>0</v>
      </c>
      <c r="AY1" s="431"/>
      <c r="AZ1" s="431"/>
      <c r="BA1" s="431"/>
      <c r="BB1" s="431"/>
      <c r="BC1" s="431"/>
    </row>
    <row r="2" spans="1:58" s="1" customFormat="1" ht="18.75" customHeight="1">
      <c r="B2" s="2"/>
      <c r="C2" s="2"/>
      <c r="AW2" s="119" t="str">
        <f>'様式第8｜完了実績報告書'!$BZ$3</f>
        <v>補助事業者名</v>
      </c>
      <c r="AX2" s="431">
        <f>'様式第8｜完了実績報告書'!$BD$15</f>
        <v>0</v>
      </c>
      <c r="AY2" s="431"/>
      <c r="AZ2" s="431"/>
      <c r="BA2" s="431"/>
      <c r="BB2" s="431"/>
      <c r="BC2" s="431"/>
      <c r="BD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440" t="s">
        <v>28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c r="BD3" s="440"/>
    </row>
    <row r="4" spans="1:58" s="38" customFormat="1" ht="32.25" customHeight="1">
      <c r="B4" s="59" t="s">
        <v>194</v>
      </c>
      <c r="C4" s="60"/>
      <c r="D4" s="61"/>
      <c r="E4" s="61"/>
      <c r="F4" s="61"/>
      <c r="G4" s="61"/>
      <c r="H4" s="61"/>
      <c r="I4" s="61"/>
      <c r="J4" s="61"/>
      <c r="K4" s="61"/>
      <c r="L4" s="62"/>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0"/>
      <c r="BC4" s="63"/>
      <c r="BD4" s="63"/>
      <c r="BE4" s="33"/>
      <c r="BF4" s="33"/>
    </row>
    <row r="5" spans="1:58" s="38" customFormat="1" ht="34.5" customHeight="1">
      <c r="B5" s="450" t="s">
        <v>195</v>
      </c>
      <c r="C5" s="450"/>
      <c r="D5" s="450"/>
      <c r="E5" s="450"/>
      <c r="F5" s="450"/>
      <c r="G5" s="450"/>
      <c r="H5" s="450"/>
      <c r="I5" s="450"/>
      <c r="J5" s="450"/>
      <c r="K5" s="450"/>
      <c r="L5" s="450"/>
      <c r="M5" s="441"/>
      <c r="N5" s="441"/>
      <c r="O5" s="441"/>
      <c r="P5" s="441"/>
      <c r="Q5" s="441"/>
      <c r="R5" s="441"/>
      <c r="S5" s="441"/>
      <c r="T5" s="441"/>
      <c r="U5" s="441"/>
      <c r="V5" s="441"/>
      <c r="W5" s="33" t="s">
        <v>65</v>
      </c>
      <c r="X5" s="33" t="s">
        <v>66</v>
      </c>
      <c r="Y5" s="33"/>
      <c r="Z5" s="33"/>
      <c r="AA5" s="33"/>
      <c r="AB5" s="33"/>
      <c r="AC5" s="33"/>
      <c r="AD5" s="33"/>
      <c r="AE5" s="33"/>
      <c r="AF5" s="33"/>
      <c r="AG5" s="33"/>
      <c r="AH5" s="33"/>
      <c r="AI5" s="73"/>
      <c r="AJ5" s="33"/>
      <c r="AK5" s="33"/>
      <c r="AL5" s="33"/>
      <c r="AM5" s="33"/>
      <c r="AN5" s="33"/>
      <c r="AO5" s="33"/>
      <c r="AP5" s="33"/>
      <c r="AQ5" s="33"/>
      <c r="AR5" s="33"/>
      <c r="AS5" s="51"/>
      <c r="AT5" s="33"/>
      <c r="AU5" s="33"/>
      <c r="AV5" s="33"/>
      <c r="AW5" s="33"/>
      <c r="AX5" s="33"/>
      <c r="AY5" s="33"/>
      <c r="AZ5" s="33"/>
      <c r="BA5" s="33"/>
      <c r="BB5" s="51"/>
      <c r="BC5" s="33"/>
      <c r="BD5" s="33"/>
      <c r="BE5" s="33"/>
      <c r="BF5" s="33"/>
    </row>
    <row r="6" spans="1:58" s="38" customFormat="1" ht="19.5" customHeight="1" thickBot="1">
      <c r="B6" s="51"/>
      <c r="C6" s="5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51"/>
      <c r="BC6" s="33"/>
      <c r="BD6" s="33"/>
      <c r="BE6" s="33"/>
      <c r="BF6" s="33"/>
    </row>
    <row r="7" spans="1:58" s="38" customFormat="1" ht="18.75" customHeight="1">
      <c r="A7" s="64"/>
      <c r="B7" s="65"/>
      <c r="C7" s="66"/>
      <c r="D7" s="66"/>
      <c r="E7" s="66"/>
      <c r="F7" s="66"/>
      <c r="G7" s="66"/>
      <c r="H7" s="66"/>
      <c r="I7" s="66"/>
      <c r="J7" s="66"/>
      <c r="K7" s="66"/>
      <c r="L7" s="64"/>
      <c r="M7" s="67"/>
      <c r="N7" s="68"/>
      <c r="O7" s="68"/>
      <c r="P7" s="67"/>
      <c r="Q7" s="67"/>
      <c r="R7" s="67"/>
      <c r="S7" s="67"/>
      <c r="T7" s="67"/>
      <c r="U7" s="67"/>
      <c r="V7" s="67"/>
      <c r="W7" s="67"/>
      <c r="X7" s="67"/>
      <c r="Y7" s="67"/>
      <c r="Z7" s="67"/>
      <c r="AA7" s="67"/>
      <c r="AB7" s="67"/>
      <c r="AC7" s="67"/>
      <c r="AD7" s="67"/>
      <c r="AE7" s="67"/>
      <c r="AF7" s="67"/>
      <c r="AG7" s="67"/>
      <c r="AH7" s="69"/>
      <c r="AI7" s="69"/>
      <c r="AJ7" s="67"/>
      <c r="AK7" s="69"/>
      <c r="AL7" s="69"/>
      <c r="AM7" s="69"/>
      <c r="AN7" s="69"/>
      <c r="AO7" s="69"/>
      <c r="AP7" s="69"/>
      <c r="AQ7" s="69"/>
      <c r="AR7" s="69"/>
      <c r="AS7" s="69"/>
      <c r="AT7" s="69"/>
      <c r="AU7" s="69"/>
      <c r="AV7" s="69"/>
      <c r="AW7" s="69"/>
      <c r="AX7" s="69"/>
      <c r="AY7" s="69"/>
      <c r="AZ7" s="69"/>
      <c r="BA7" s="69"/>
      <c r="BB7" s="69"/>
      <c r="BC7" s="69"/>
      <c r="BD7" s="69"/>
      <c r="BE7" s="33"/>
    </row>
    <row r="8" spans="1:58" s="38" customFormat="1" ht="20.25" customHeight="1">
      <c r="B8" s="59" t="s">
        <v>140</v>
      </c>
      <c r="C8" s="62"/>
      <c r="D8" s="62"/>
      <c r="E8" s="62"/>
      <c r="F8" s="62"/>
      <c r="G8" s="62"/>
      <c r="H8" s="62"/>
      <c r="I8" s="62"/>
      <c r="J8" s="62"/>
      <c r="K8" s="62"/>
      <c r="M8" s="33"/>
      <c r="N8" s="52"/>
      <c r="O8" s="52"/>
      <c r="P8" s="33"/>
      <c r="Q8" s="33"/>
      <c r="R8" s="33"/>
      <c r="S8" s="33"/>
      <c r="T8" s="33"/>
      <c r="U8" s="33"/>
      <c r="V8" s="33"/>
      <c r="W8" s="33"/>
      <c r="X8" s="33"/>
      <c r="Y8" s="33"/>
      <c r="Z8" s="33"/>
      <c r="AA8" s="33"/>
      <c r="AB8" s="33"/>
      <c r="AC8" s="33"/>
      <c r="AD8" s="33"/>
      <c r="AE8" s="33"/>
      <c r="AF8" s="33"/>
      <c r="AG8" s="33"/>
      <c r="AH8" s="50"/>
      <c r="AI8" s="50"/>
      <c r="AJ8" s="33"/>
      <c r="AK8" s="50"/>
      <c r="AL8" s="50"/>
      <c r="AM8" s="50"/>
      <c r="AN8" s="50"/>
      <c r="AO8" s="50"/>
      <c r="AP8" s="50"/>
      <c r="AQ8" s="50"/>
      <c r="AR8" s="50"/>
      <c r="AS8" s="50"/>
      <c r="AT8" s="50"/>
      <c r="AU8" s="50"/>
      <c r="AV8" s="50"/>
      <c r="AW8" s="50"/>
      <c r="AX8" s="50"/>
      <c r="AY8" s="50"/>
      <c r="AZ8" s="50"/>
      <c r="BA8" s="50"/>
      <c r="BB8" s="50"/>
      <c r="BC8" s="50"/>
      <c r="BD8" s="50"/>
      <c r="BE8" s="33"/>
    </row>
    <row r="9" spans="1:58" s="38" customFormat="1" ht="41.15" customHeight="1">
      <c r="B9" s="186" t="s">
        <v>172</v>
      </c>
      <c r="C9" s="62"/>
      <c r="D9" s="62"/>
      <c r="E9" s="62"/>
      <c r="F9" s="62"/>
      <c r="G9" s="62"/>
      <c r="H9" s="62"/>
      <c r="I9" s="62"/>
      <c r="J9" s="62"/>
      <c r="K9" s="62"/>
      <c r="M9" s="33"/>
      <c r="N9" s="52"/>
      <c r="O9" s="52"/>
      <c r="P9" s="33"/>
      <c r="Q9" s="33"/>
      <c r="R9" s="33"/>
      <c r="S9" s="33"/>
      <c r="T9" s="33"/>
      <c r="U9" s="33"/>
      <c r="V9" s="33"/>
      <c r="W9" s="33"/>
      <c r="X9" s="33"/>
      <c r="Y9" s="33"/>
      <c r="Z9" s="33"/>
      <c r="AA9" s="33"/>
      <c r="AB9" s="33"/>
      <c r="AC9" s="33"/>
      <c r="AD9" s="33"/>
      <c r="AE9" s="33"/>
      <c r="AF9" s="33"/>
      <c r="AG9" s="33"/>
      <c r="AH9" s="50"/>
      <c r="AI9" s="50"/>
      <c r="AJ9" s="33"/>
      <c r="AK9" s="50"/>
      <c r="AL9" s="50"/>
      <c r="AM9" s="50"/>
      <c r="AN9" s="50"/>
      <c r="AO9" s="50"/>
      <c r="AP9" s="50"/>
      <c r="AQ9" s="50"/>
      <c r="AR9" s="7"/>
      <c r="AS9" s="7"/>
      <c r="AT9" s="7"/>
      <c r="AU9" s="7"/>
      <c r="AV9" s="7"/>
      <c r="AW9" s="7"/>
      <c r="AX9" s="7"/>
      <c r="AY9" s="7"/>
      <c r="AZ9" s="7"/>
      <c r="BA9" s="7"/>
      <c r="BB9" s="7"/>
      <c r="BC9" s="7"/>
      <c r="BD9" s="7"/>
      <c r="BE9" s="33"/>
    </row>
    <row r="10" spans="1:58" s="38" customFormat="1" ht="18" customHeight="1">
      <c r="B10" s="185" t="s">
        <v>135</v>
      </c>
      <c r="C10" s="62"/>
      <c r="D10" s="62"/>
      <c r="E10" s="62"/>
      <c r="F10" s="62"/>
      <c r="G10" s="62"/>
      <c r="H10" s="62"/>
      <c r="I10" s="62"/>
      <c r="J10" s="62"/>
      <c r="K10" s="62"/>
      <c r="M10" s="33"/>
      <c r="N10" s="52"/>
      <c r="O10" s="52"/>
      <c r="P10" s="33"/>
      <c r="Q10" s="33"/>
      <c r="R10" s="33"/>
      <c r="S10" s="33"/>
      <c r="T10" s="33"/>
      <c r="U10" s="33"/>
      <c r="V10" s="33"/>
      <c r="W10" s="33"/>
      <c r="X10" s="33"/>
      <c r="Y10" s="33"/>
      <c r="Z10" s="33"/>
      <c r="AA10" s="33"/>
      <c r="AB10" s="33"/>
      <c r="AC10" s="33"/>
      <c r="AD10" s="33"/>
      <c r="AE10" s="33"/>
      <c r="AF10" s="33"/>
      <c r="AG10" s="33"/>
      <c r="AH10" s="50"/>
      <c r="AI10" s="50"/>
      <c r="AJ10" s="33"/>
      <c r="AK10" s="50"/>
      <c r="AL10" s="50"/>
      <c r="AM10" s="50"/>
      <c r="AN10" s="50"/>
      <c r="AO10" s="50"/>
      <c r="AP10" s="50"/>
      <c r="AQ10" s="50"/>
      <c r="AR10" s="7"/>
      <c r="AS10" s="7"/>
      <c r="AT10" s="7"/>
      <c r="AU10" s="7"/>
      <c r="AV10" s="7"/>
      <c r="AW10" s="7"/>
      <c r="AX10" s="7"/>
      <c r="AY10" s="7"/>
      <c r="AZ10" s="7"/>
      <c r="BA10" s="7"/>
      <c r="BB10" s="7"/>
      <c r="BC10" s="7"/>
      <c r="BD10" s="7"/>
      <c r="BE10" s="33"/>
    </row>
    <row r="11" spans="1:58" ht="25" customHeight="1">
      <c r="B11" s="12" t="s">
        <v>173</v>
      </c>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7"/>
      <c r="AM11" s="37"/>
      <c r="AN11" s="30"/>
      <c r="AO11" s="31"/>
      <c r="AP11" s="31"/>
      <c r="AQ11" s="31"/>
      <c r="AR11" s="7"/>
      <c r="AS11" s="7"/>
      <c r="AT11" s="7"/>
      <c r="AU11" s="7"/>
      <c r="AV11" s="7"/>
      <c r="AW11" s="7"/>
      <c r="AX11" s="7"/>
      <c r="AY11" s="7"/>
      <c r="AZ11" s="7"/>
      <c r="BA11" s="7"/>
      <c r="BB11" s="7"/>
      <c r="BC11" s="7"/>
      <c r="BD11" s="7"/>
      <c r="BF11" s="32"/>
    </row>
    <row r="12" spans="1:58" ht="45.75" customHeight="1" thickBot="1">
      <c r="B12" s="442" t="s">
        <v>52</v>
      </c>
      <c r="C12" s="443"/>
      <c r="D12" s="443"/>
      <c r="E12" s="443"/>
      <c r="F12" s="443"/>
      <c r="G12" s="443"/>
      <c r="H12" s="443"/>
      <c r="I12" s="443"/>
      <c r="J12" s="443"/>
      <c r="K12" s="443"/>
      <c r="L12" s="443"/>
      <c r="M12" s="443"/>
      <c r="N12" s="443"/>
      <c r="O12" s="443"/>
      <c r="P12" s="443"/>
      <c r="Q12" s="443"/>
      <c r="R12" s="443"/>
      <c r="S12" s="443"/>
      <c r="T12" s="442" t="s">
        <v>51</v>
      </c>
      <c r="U12" s="443"/>
      <c r="V12" s="443"/>
      <c r="W12" s="443"/>
      <c r="X12" s="443"/>
      <c r="Y12" s="443"/>
      <c r="Z12" s="443"/>
      <c r="AA12" s="443"/>
      <c r="AB12" s="443"/>
      <c r="AC12" s="443"/>
      <c r="AD12" s="443"/>
      <c r="AE12" s="443"/>
      <c r="AF12" s="443"/>
      <c r="AG12" s="443"/>
      <c r="AH12" s="443"/>
      <c r="AI12" s="443"/>
      <c r="AJ12" s="443"/>
      <c r="AK12" s="443"/>
      <c r="AL12" s="444"/>
      <c r="AM12" s="7"/>
      <c r="AN12" s="7"/>
      <c r="AO12" s="7"/>
      <c r="AP12" s="7"/>
      <c r="AQ12" s="7"/>
      <c r="AR12" s="7"/>
      <c r="AS12" s="7"/>
      <c r="AT12" s="7"/>
      <c r="AU12" s="7"/>
      <c r="AV12" s="7"/>
      <c r="AW12" s="7"/>
      <c r="AX12" s="7"/>
      <c r="AY12" s="7"/>
      <c r="AZ12" s="7"/>
      <c r="BA12" s="7"/>
      <c r="BB12" s="7"/>
      <c r="BC12" s="7"/>
      <c r="BD12" s="7"/>
    </row>
    <row r="13" spans="1:58" ht="64.5" customHeight="1" thickTop="1">
      <c r="B13" s="447" t="s">
        <v>35</v>
      </c>
      <c r="C13" s="448"/>
      <c r="D13" s="448"/>
      <c r="E13" s="448"/>
      <c r="F13" s="448"/>
      <c r="G13" s="448"/>
      <c r="H13" s="448"/>
      <c r="I13" s="448"/>
      <c r="J13" s="448"/>
      <c r="K13" s="448"/>
      <c r="L13" s="448"/>
      <c r="M13" s="448"/>
      <c r="N13" s="448"/>
      <c r="O13" s="448"/>
      <c r="P13" s="448"/>
      <c r="Q13" s="448"/>
      <c r="R13" s="448"/>
      <c r="S13" s="449"/>
      <c r="T13" s="411" t="s">
        <v>10</v>
      </c>
      <c r="U13" s="412"/>
      <c r="V13" s="445">
        <f>SUM(串刺用【先頭】:串刺用【末尾】!A151)</f>
        <v>0</v>
      </c>
      <c r="W13" s="446"/>
      <c r="X13" s="446"/>
      <c r="Y13" s="446"/>
      <c r="Z13" s="446"/>
      <c r="AA13" s="446"/>
      <c r="AB13" s="446"/>
      <c r="AC13" s="446"/>
      <c r="AD13" s="446"/>
      <c r="AE13" s="446"/>
      <c r="AF13" s="446"/>
      <c r="AG13" s="446"/>
      <c r="AH13" s="446"/>
      <c r="AI13" s="446"/>
      <c r="AJ13" s="446"/>
      <c r="AK13" s="438" t="s">
        <v>0</v>
      </c>
      <c r="AL13" s="439"/>
      <c r="AM13" s="7"/>
      <c r="AN13" s="7"/>
      <c r="AO13" s="7"/>
      <c r="AP13" s="7"/>
      <c r="AQ13" s="7"/>
      <c r="AR13" s="7"/>
      <c r="AS13" s="7"/>
      <c r="AT13" s="7"/>
      <c r="AU13" s="7"/>
      <c r="AV13" s="7"/>
      <c r="AW13" s="7"/>
      <c r="AX13" s="7"/>
      <c r="AY13" s="7"/>
      <c r="AZ13" s="7"/>
      <c r="BA13" s="7"/>
      <c r="BB13" s="7"/>
      <c r="BC13" s="7"/>
      <c r="BD13" s="7"/>
    </row>
    <row r="14" spans="1:58" ht="64.5" customHeight="1" thickBot="1">
      <c r="B14" s="466" t="s">
        <v>161</v>
      </c>
      <c r="C14" s="467"/>
      <c r="D14" s="467"/>
      <c r="E14" s="467"/>
      <c r="F14" s="467"/>
      <c r="G14" s="467"/>
      <c r="H14" s="467"/>
      <c r="I14" s="467"/>
      <c r="J14" s="467"/>
      <c r="K14" s="467"/>
      <c r="L14" s="467"/>
      <c r="M14" s="467"/>
      <c r="N14" s="467"/>
      <c r="O14" s="467"/>
      <c r="P14" s="467"/>
      <c r="Q14" s="467"/>
      <c r="R14" s="467"/>
      <c r="S14" s="468"/>
      <c r="T14" s="436" t="s">
        <v>10</v>
      </c>
      <c r="U14" s="437"/>
      <c r="V14" s="456">
        <f>SUM(串刺用【先頭】:串刺用【末尾】!A153)</f>
        <v>0</v>
      </c>
      <c r="W14" s="457"/>
      <c r="X14" s="457"/>
      <c r="Y14" s="457"/>
      <c r="Z14" s="457"/>
      <c r="AA14" s="457"/>
      <c r="AB14" s="457"/>
      <c r="AC14" s="457"/>
      <c r="AD14" s="457"/>
      <c r="AE14" s="457"/>
      <c r="AF14" s="457"/>
      <c r="AG14" s="457"/>
      <c r="AH14" s="457"/>
      <c r="AI14" s="457"/>
      <c r="AJ14" s="457"/>
      <c r="AK14" s="454" t="s">
        <v>0</v>
      </c>
      <c r="AL14" s="455"/>
      <c r="AM14" s="7"/>
      <c r="AN14" s="7"/>
      <c r="AO14" s="7"/>
      <c r="AP14" s="7"/>
      <c r="AQ14" s="7"/>
      <c r="AR14" s="7"/>
      <c r="AS14" s="7"/>
      <c r="AT14" s="7"/>
      <c r="AU14" s="7"/>
      <c r="AV14" s="7"/>
      <c r="AW14" s="7"/>
      <c r="AX14" s="7"/>
      <c r="AY14" s="7"/>
      <c r="AZ14" s="7"/>
      <c r="BA14" s="7"/>
      <c r="BB14" s="7"/>
      <c r="BC14" s="7"/>
      <c r="BD14" s="7"/>
    </row>
    <row r="15" spans="1:58" ht="64.5" customHeight="1" thickTop="1">
      <c r="B15" s="461" t="s">
        <v>136</v>
      </c>
      <c r="C15" s="462"/>
      <c r="D15" s="462"/>
      <c r="E15" s="462"/>
      <c r="F15" s="462"/>
      <c r="G15" s="462"/>
      <c r="H15" s="462"/>
      <c r="I15" s="462"/>
      <c r="J15" s="462"/>
      <c r="K15" s="462"/>
      <c r="L15" s="462"/>
      <c r="M15" s="462"/>
      <c r="N15" s="462"/>
      <c r="O15" s="462"/>
      <c r="P15" s="462"/>
      <c r="Q15" s="462"/>
      <c r="R15" s="462"/>
      <c r="S15" s="463"/>
      <c r="T15" s="434" t="s">
        <v>10</v>
      </c>
      <c r="U15" s="435"/>
      <c r="V15" s="464">
        <f>SUM(V13:AJ14)</f>
        <v>0</v>
      </c>
      <c r="W15" s="465"/>
      <c r="X15" s="465"/>
      <c r="Y15" s="465"/>
      <c r="Z15" s="465"/>
      <c r="AA15" s="465"/>
      <c r="AB15" s="465"/>
      <c r="AC15" s="465"/>
      <c r="AD15" s="465"/>
      <c r="AE15" s="465"/>
      <c r="AF15" s="465"/>
      <c r="AG15" s="465"/>
      <c r="AH15" s="465"/>
      <c r="AI15" s="465"/>
      <c r="AJ15" s="465"/>
      <c r="AK15" s="432" t="s">
        <v>0</v>
      </c>
      <c r="AL15" s="433"/>
      <c r="AM15" s="7"/>
      <c r="AN15" s="7"/>
      <c r="AO15" s="7"/>
      <c r="AP15" s="7"/>
      <c r="AQ15" s="7"/>
      <c r="AR15" s="7"/>
      <c r="AS15" s="7"/>
      <c r="AT15" s="7"/>
      <c r="AU15" s="7"/>
      <c r="AV15" s="7"/>
      <c r="AW15" s="7"/>
      <c r="AX15" s="7"/>
      <c r="AY15" s="7"/>
      <c r="AZ15" s="7"/>
      <c r="BA15" s="7"/>
      <c r="BB15" s="7"/>
      <c r="BC15" s="7"/>
      <c r="BD15" s="7"/>
    </row>
    <row r="16" spans="1:58" ht="64.5" customHeight="1">
      <c r="B16" s="408" t="s">
        <v>137</v>
      </c>
      <c r="C16" s="409"/>
      <c r="D16" s="409"/>
      <c r="E16" s="409"/>
      <c r="F16" s="409"/>
      <c r="G16" s="409"/>
      <c r="H16" s="409"/>
      <c r="I16" s="409"/>
      <c r="J16" s="409"/>
      <c r="K16" s="409"/>
      <c r="L16" s="409"/>
      <c r="M16" s="409"/>
      <c r="N16" s="409"/>
      <c r="O16" s="409"/>
      <c r="P16" s="409"/>
      <c r="Q16" s="409"/>
      <c r="R16" s="409"/>
      <c r="S16" s="410"/>
      <c r="T16" s="411" t="s">
        <v>10</v>
      </c>
      <c r="U16" s="412"/>
      <c r="V16" s="413">
        <f>IF(V15="","",ROUNDDOWN(V15/3,-3))</f>
        <v>0</v>
      </c>
      <c r="W16" s="414"/>
      <c r="X16" s="414"/>
      <c r="Y16" s="414"/>
      <c r="Z16" s="414"/>
      <c r="AA16" s="414"/>
      <c r="AB16" s="414"/>
      <c r="AC16" s="414"/>
      <c r="AD16" s="414"/>
      <c r="AE16" s="414"/>
      <c r="AF16" s="414"/>
      <c r="AG16" s="414"/>
      <c r="AH16" s="414"/>
      <c r="AI16" s="414"/>
      <c r="AJ16" s="414"/>
      <c r="AK16" s="438" t="s">
        <v>0</v>
      </c>
      <c r="AL16" s="439"/>
      <c r="AM16" s="54"/>
      <c r="AN16" s="7"/>
      <c r="AO16" s="7"/>
      <c r="AP16" s="7"/>
      <c r="AQ16" s="7"/>
      <c r="AR16" s="7"/>
      <c r="AS16" s="7"/>
      <c r="AT16" s="7"/>
      <c r="AU16" s="7"/>
      <c r="AV16" s="7"/>
      <c r="AW16" s="7"/>
      <c r="AX16" s="7"/>
      <c r="AY16" s="7"/>
      <c r="AZ16" s="7"/>
      <c r="BA16" s="7"/>
      <c r="BB16" s="7"/>
      <c r="BC16" s="7"/>
      <c r="BD16" s="7"/>
    </row>
    <row r="17" spans="2:58" ht="64.5" customHeight="1">
      <c r="B17" s="408" t="s">
        <v>196</v>
      </c>
      <c r="C17" s="409"/>
      <c r="D17" s="409"/>
      <c r="E17" s="409"/>
      <c r="F17" s="409"/>
      <c r="G17" s="409"/>
      <c r="H17" s="409"/>
      <c r="I17" s="409"/>
      <c r="J17" s="409"/>
      <c r="K17" s="409"/>
      <c r="L17" s="409"/>
      <c r="M17" s="409"/>
      <c r="N17" s="409"/>
      <c r="O17" s="409"/>
      <c r="P17" s="409"/>
      <c r="Q17" s="409"/>
      <c r="R17" s="409"/>
      <c r="S17" s="410"/>
      <c r="T17" s="411" t="s">
        <v>10</v>
      </c>
      <c r="U17" s="412"/>
      <c r="V17" s="413">
        <f>IF(V16="","",IF(V14&gt;0,MIN(V16,200000),MIN(V16,150000)))</f>
        <v>0</v>
      </c>
      <c r="W17" s="414"/>
      <c r="X17" s="414"/>
      <c r="Y17" s="414"/>
      <c r="Z17" s="414"/>
      <c r="AA17" s="414"/>
      <c r="AB17" s="414"/>
      <c r="AC17" s="414"/>
      <c r="AD17" s="414"/>
      <c r="AE17" s="414"/>
      <c r="AF17" s="414"/>
      <c r="AG17" s="414"/>
      <c r="AH17" s="414"/>
      <c r="AI17" s="414"/>
      <c r="AJ17" s="414"/>
      <c r="AK17" s="438" t="s">
        <v>0</v>
      </c>
      <c r="AL17" s="439"/>
      <c r="AM17" s="54"/>
      <c r="AN17" s="7"/>
      <c r="AO17" s="7"/>
      <c r="AP17" s="7"/>
      <c r="AQ17" s="7"/>
      <c r="AR17" s="7"/>
      <c r="AS17" s="7"/>
      <c r="AT17" s="7"/>
      <c r="AU17" s="7"/>
      <c r="AV17" s="7"/>
      <c r="AW17" s="7"/>
      <c r="AX17" s="7"/>
      <c r="AY17" s="7"/>
      <c r="AZ17" s="7"/>
      <c r="BA17" s="7"/>
      <c r="BB17" s="7"/>
      <c r="BC17" s="7"/>
      <c r="BD17" s="7"/>
    </row>
    <row r="18" spans="2:58" ht="32.25" customHeight="1">
      <c r="B18" s="39"/>
      <c r="C18" s="39"/>
      <c r="D18" s="39"/>
      <c r="E18" s="39"/>
      <c r="F18" s="39"/>
      <c r="G18" s="112"/>
      <c r="H18" s="17"/>
      <c r="I18" s="17"/>
      <c r="J18" s="112"/>
      <c r="K18" s="112"/>
      <c r="L18" s="112"/>
      <c r="M18" s="112"/>
      <c r="N18" s="112"/>
      <c r="O18" s="112"/>
      <c r="P18" s="112"/>
      <c r="Q18" s="112"/>
      <c r="R18" s="112"/>
      <c r="S18" s="112"/>
      <c r="T18" s="112"/>
      <c r="U18" s="112"/>
      <c r="V18" s="112"/>
      <c r="W18" s="112"/>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30" customHeight="1">
      <c r="B19" s="122" t="s">
        <v>163</v>
      </c>
      <c r="C19" s="1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9"/>
      <c r="AL19" s="37"/>
      <c r="AM19" s="37"/>
      <c r="AN19" s="30"/>
      <c r="AO19" s="31"/>
      <c r="AP19" s="31"/>
      <c r="AQ19" s="31"/>
      <c r="AR19" s="7"/>
      <c r="AS19" s="7"/>
      <c r="AT19" s="7"/>
      <c r="AU19" s="7"/>
      <c r="AV19" s="7"/>
      <c r="AW19" s="7"/>
      <c r="AX19" s="7"/>
      <c r="AY19" s="7"/>
      <c r="AZ19" s="7"/>
      <c r="BA19" s="7"/>
      <c r="BB19" s="7"/>
      <c r="BC19" s="7"/>
      <c r="BD19" s="7"/>
      <c r="BF19" s="32"/>
    </row>
    <row r="20" spans="2:58" ht="18" customHeight="1">
      <c r="B20" s="12" t="s">
        <v>174</v>
      </c>
      <c r="C20" s="1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29"/>
      <c r="AL20" s="37"/>
      <c r="AM20" s="37"/>
      <c r="AN20" s="30"/>
      <c r="AO20" s="31"/>
      <c r="AP20" s="31"/>
      <c r="AQ20" s="31"/>
      <c r="AR20" s="7"/>
      <c r="AS20" s="7"/>
      <c r="AT20" s="7"/>
      <c r="AU20" s="7"/>
      <c r="AV20" s="7"/>
      <c r="AW20" s="7"/>
      <c r="AX20" s="7"/>
      <c r="AY20" s="7"/>
      <c r="AZ20" s="7"/>
      <c r="BA20" s="7"/>
      <c r="BB20" s="7"/>
      <c r="BC20" s="7"/>
      <c r="BD20" s="7"/>
      <c r="BF20" s="32"/>
    </row>
    <row r="21" spans="2:58" ht="45.75" customHeight="1" thickBot="1">
      <c r="B21" s="442" t="s">
        <v>164</v>
      </c>
      <c r="C21" s="443"/>
      <c r="D21" s="443"/>
      <c r="E21" s="443"/>
      <c r="F21" s="443"/>
      <c r="G21" s="443"/>
      <c r="H21" s="443"/>
      <c r="I21" s="443"/>
      <c r="J21" s="443"/>
      <c r="K21" s="443"/>
      <c r="L21" s="443"/>
      <c r="M21" s="443"/>
      <c r="N21" s="443"/>
      <c r="O21" s="443"/>
      <c r="P21" s="443"/>
      <c r="Q21" s="443"/>
      <c r="R21" s="443"/>
      <c r="S21" s="443"/>
      <c r="T21" s="442" t="s">
        <v>77</v>
      </c>
      <c r="U21" s="443"/>
      <c r="V21" s="443"/>
      <c r="W21" s="443"/>
      <c r="X21" s="443"/>
      <c r="Y21" s="443"/>
      <c r="Z21" s="443"/>
      <c r="AA21" s="443"/>
      <c r="AB21" s="443"/>
      <c r="AC21" s="443"/>
      <c r="AD21" s="443"/>
      <c r="AE21" s="443"/>
      <c r="AF21" s="443"/>
      <c r="AG21" s="443"/>
      <c r="AH21" s="443"/>
      <c r="AI21" s="443"/>
      <c r="AJ21" s="443"/>
      <c r="AK21" s="443"/>
      <c r="AL21" s="444"/>
      <c r="AM21" s="7"/>
      <c r="AN21" s="7"/>
      <c r="AO21" s="7"/>
      <c r="AP21" s="7"/>
      <c r="AQ21" s="7"/>
      <c r="AR21" s="7"/>
      <c r="AS21" s="7"/>
      <c r="AT21" s="7"/>
      <c r="AU21" s="7"/>
      <c r="AV21" s="7"/>
      <c r="AW21" s="7"/>
      <c r="AX21" s="7"/>
      <c r="AY21" s="7"/>
      <c r="AZ21" s="7"/>
      <c r="BA21" s="7"/>
      <c r="BB21" s="7"/>
      <c r="BC21" s="7"/>
      <c r="BD21" s="7"/>
    </row>
    <row r="22" spans="2:58" ht="64.5" customHeight="1" thickTop="1" thickBot="1">
      <c r="B22" s="415" t="s">
        <v>78</v>
      </c>
      <c r="C22" s="416"/>
      <c r="D22" s="416"/>
      <c r="E22" s="416"/>
      <c r="F22" s="416"/>
      <c r="G22" s="416"/>
      <c r="H22" s="416"/>
      <c r="I22" s="416"/>
      <c r="J22" s="416"/>
      <c r="K22" s="416"/>
      <c r="L22" s="416"/>
      <c r="M22" s="416"/>
      <c r="N22" s="416"/>
      <c r="O22" s="416"/>
      <c r="P22" s="416"/>
      <c r="Q22" s="416"/>
      <c r="R22" s="416"/>
      <c r="S22" s="417"/>
      <c r="T22" s="418" t="s">
        <v>10</v>
      </c>
      <c r="U22" s="419"/>
      <c r="V22" s="420">
        <f>SUM(串刺用【先頭】:串刺用【末尾】!A154)</f>
        <v>0</v>
      </c>
      <c r="W22" s="421"/>
      <c r="X22" s="421"/>
      <c r="Y22" s="421"/>
      <c r="Z22" s="421"/>
      <c r="AA22" s="421"/>
      <c r="AB22" s="421"/>
      <c r="AC22" s="421"/>
      <c r="AD22" s="421"/>
      <c r="AE22" s="421"/>
      <c r="AF22" s="421"/>
      <c r="AG22" s="421"/>
      <c r="AH22" s="421"/>
      <c r="AI22" s="421"/>
      <c r="AJ22" s="421"/>
      <c r="AK22" s="406" t="s">
        <v>0</v>
      </c>
      <c r="AL22" s="407"/>
      <c r="AM22" s="7"/>
      <c r="AN22" s="7"/>
      <c r="AO22" s="7"/>
      <c r="AP22" s="7"/>
      <c r="AQ22" s="7"/>
      <c r="AR22" s="7"/>
      <c r="AS22" s="7"/>
      <c r="AT22" s="7"/>
      <c r="AU22" s="7"/>
      <c r="AV22" s="7"/>
      <c r="AW22" s="7"/>
      <c r="AX22" s="7"/>
      <c r="AY22" s="7"/>
      <c r="AZ22" s="7"/>
      <c r="BA22" s="7"/>
      <c r="BB22" s="7"/>
      <c r="BC22" s="7"/>
      <c r="BD22" s="7"/>
    </row>
    <row r="23" spans="2:58" ht="64.5" customHeight="1" thickTop="1">
      <c r="B23" s="422" t="s">
        <v>165</v>
      </c>
      <c r="C23" s="423"/>
      <c r="D23" s="423"/>
      <c r="E23" s="423"/>
      <c r="F23" s="423"/>
      <c r="G23" s="423"/>
      <c r="H23" s="423"/>
      <c r="I23" s="423"/>
      <c r="J23" s="423"/>
      <c r="K23" s="423"/>
      <c r="L23" s="423"/>
      <c r="M23" s="423"/>
      <c r="N23" s="423"/>
      <c r="O23" s="423"/>
      <c r="P23" s="423"/>
      <c r="Q23" s="423"/>
      <c r="R23" s="423"/>
      <c r="S23" s="424"/>
      <c r="T23" s="425" t="s">
        <v>10</v>
      </c>
      <c r="U23" s="426"/>
      <c r="V23" s="427">
        <f>SUM(V22:AJ22)</f>
        <v>0</v>
      </c>
      <c r="W23" s="428"/>
      <c r="X23" s="428"/>
      <c r="Y23" s="428"/>
      <c r="Z23" s="428"/>
      <c r="AA23" s="428"/>
      <c r="AB23" s="428"/>
      <c r="AC23" s="428"/>
      <c r="AD23" s="428"/>
      <c r="AE23" s="428"/>
      <c r="AF23" s="428"/>
      <c r="AG23" s="428"/>
      <c r="AH23" s="428"/>
      <c r="AI23" s="428"/>
      <c r="AJ23" s="428"/>
      <c r="AK23" s="429" t="s">
        <v>0</v>
      </c>
      <c r="AL23" s="430"/>
      <c r="AM23" s="7"/>
      <c r="AN23" s="7"/>
      <c r="AO23" s="7"/>
      <c r="AP23" s="7"/>
      <c r="AQ23" s="7"/>
      <c r="AR23" s="7"/>
      <c r="AS23" s="7"/>
      <c r="AT23" s="7"/>
      <c r="AU23" s="7"/>
      <c r="AV23" s="7"/>
      <c r="AW23" s="7"/>
      <c r="AX23" s="7"/>
      <c r="AY23" s="7"/>
      <c r="AZ23" s="7"/>
      <c r="BA23" s="7"/>
      <c r="BB23" s="7"/>
      <c r="BC23" s="7"/>
      <c r="BD23" s="7"/>
    </row>
    <row r="24" spans="2:58" ht="64.5" customHeight="1">
      <c r="B24" s="408" t="s">
        <v>166</v>
      </c>
      <c r="C24" s="409"/>
      <c r="D24" s="409"/>
      <c r="E24" s="409"/>
      <c r="F24" s="409"/>
      <c r="G24" s="409"/>
      <c r="H24" s="409"/>
      <c r="I24" s="409"/>
      <c r="J24" s="409"/>
      <c r="K24" s="409"/>
      <c r="L24" s="409"/>
      <c r="M24" s="409"/>
      <c r="N24" s="409"/>
      <c r="O24" s="409"/>
      <c r="P24" s="409"/>
      <c r="Q24" s="409"/>
      <c r="R24" s="409"/>
      <c r="S24" s="410"/>
      <c r="T24" s="411" t="s">
        <v>10</v>
      </c>
      <c r="U24" s="412"/>
      <c r="V24" s="413">
        <f>IF(V17="","",MIN(V17,V23))</f>
        <v>0</v>
      </c>
      <c r="W24" s="414"/>
      <c r="X24" s="414"/>
      <c r="Y24" s="414"/>
      <c r="Z24" s="414"/>
      <c r="AA24" s="414"/>
      <c r="AB24" s="414"/>
      <c r="AC24" s="414"/>
      <c r="AD24" s="414"/>
      <c r="AE24" s="414"/>
      <c r="AF24" s="414"/>
      <c r="AG24" s="414"/>
      <c r="AH24" s="414"/>
      <c r="AI24" s="414"/>
      <c r="AJ24" s="414"/>
      <c r="AK24" s="438" t="s">
        <v>0</v>
      </c>
      <c r="AL24" s="439"/>
      <c r="AM24" s="54"/>
      <c r="AN24" s="7"/>
      <c r="AO24" s="7"/>
      <c r="AP24" s="7"/>
      <c r="AQ24" s="7"/>
      <c r="AR24" s="7"/>
      <c r="AS24" s="7"/>
      <c r="AT24" s="7"/>
      <c r="AU24" s="7"/>
      <c r="AV24" s="7"/>
      <c r="AW24" s="7"/>
      <c r="AX24" s="7"/>
      <c r="AY24" s="7"/>
      <c r="AZ24" s="7"/>
      <c r="BA24" s="7"/>
      <c r="BB24" s="7"/>
      <c r="BC24" s="7"/>
      <c r="BD24" s="7"/>
    </row>
    <row r="25" spans="2:58" ht="64" customHeight="1" thickBot="1">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53"/>
      <c r="AL25" s="53"/>
      <c r="AM25" s="53"/>
      <c r="AN25" s="53"/>
      <c r="AO25" s="53"/>
      <c r="AP25" s="53"/>
      <c r="AQ25" s="53"/>
      <c r="AR25" s="53"/>
      <c r="AS25" s="53"/>
      <c r="AT25" s="53"/>
      <c r="AU25" s="53"/>
      <c r="AV25" s="53"/>
      <c r="AW25" s="53"/>
      <c r="AX25" s="53"/>
      <c r="AY25" s="53"/>
      <c r="AZ25" s="53"/>
      <c r="BA25" s="53"/>
      <c r="BB25" s="53"/>
      <c r="BC25" s="53"/>
      <c r="BD25" s="53"/>
    </row>
    <row r="26" spans="2:58" ht="65.25" customHeight="1" thickBot="1">
      <c r="B26" s="469" t="s">
        <v>126</v>
      </c>
      <c r="C26" s="470"/>
      <c r="D26" s="470"/>
      <c r="E26" s="470"/>
      <c r="F26" s="470"/>
      <c r="G26" s="470"/>
      <c r="H26" s="470"/>
      <c r="I26" s="470"/>
      <c r="J26" s="470"/>
      <c r="K26" s="470"/>
      <c r="L26" s="470"/>
      <c r="M26" s="470"/>
      <c r="N26" s="470"/>
      <c r="O26" s="470"/>
      <c r="P26" s="470"/>
      <c r="Q26" s="470"/>
      <c r="R26" s="470"/>
      <c r="S26" s="470"/>
      <c r="T26" s="470"/>
      <c r="U26" s="471"/>
      <c r="V26" s="453">
        <f>ROUNDDOWN(SUM(V17,V24), -3)</f>
        <v>0</v>
      </c>
      <c r="W26" s="453"/>
      <c r="X26" s="453"/>
      <c r="Y26" s="453"/>
      <c r="Z26" s="453"/>
      <c r="AA26" s="453"/>
      <c r="AB26" s="453"/>
      <c r="AC26" s="453"/>
      <c r="AD26" s="453"/>
      <c r="AE26" s="453"/>
      <c r="AF26" s="453"/>
      <c r="AG26" s="453"/>
      <c r="AH26" s="453"/>
      <c r="AI26" s="453"/>
      <c r="AJ26" s="453"/>
      <c r="AK26" s="451" t="s">
        <v>0</v>
      </c>
      <c r="AL26" s="452"/>
      <c r="AM26" s="53"/>
      <c r="AN26" s="53"/>
      <c r="AO26" s="53"/>
      <c r="AP26" s="53"/>
      <c r="AQ26" s="53"/>
      <c r="AR26" s="53"/>
      <c r="AS26" s="53"/>
      <c r="AT26" s="53"/>
      <c r="AU26" s="53"/>
      <c r="AV26" s="53"/>
      <c r="AW26" s="53"/>
      <c r="AX26" s="53"/>
      <c r="AY26" s="53"/>
      <c r="AZ26" s="53"/>
      <c r="BA26" s="53"/>
      <c r="BB26" s="53"/>
      <c r="BC26" s="53"/>
      <c r="BD26" s="53"/>
    </row>
    <row r="27" spans="2:58" ht="40" customHeight="1" thickBot="1">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53"/>
      <c r="AL27" s="53"/>
      <c r="AM27" s="53"/>
      <c r="AN27" s="53"/>
      <c r="AO27" s="53"/>
      <c r="AP27" s="53"/>
      <c r="AQ27" s="53"/>
      <c r="AR27" s="53"/>
      <c r="AS27" s="53"/>
      <c r="AT27" s="53"/>
      <c r="AU27" s="53"/>
      <c r="AV27" s="53"/>
      <c r="AW27" s="53"/>
      <c r="AX27" s="53"/>
      <c r="AY27" s="53"/>
      <c r="AZ27" s="53"/>
      <c r="BA27" s="53"/>
      <c r="BB27" s="53"/>
      <c r="BC27" s="53"/>
      <c r="BD27" s="53"/>
    </row>
    <row r="28" spans="2:58" ht="65.25" customHeight="1" thickBot="1">
      <c r="B28" s="472" t="s">
        <v>127</v>
      </c>
      <c r="C28" s="473"/>
      <c r="D28" s="473"/>
      <c r="E28" s="473"/>
      <c r="F28" s="473"/>
      <c r="G28" s="473"/>
      <c r="H28" s="473"/>
      <c r="I28" s="473"/>
      <c r="J28" s="473"/>
      <c r="K28" s="473"/>
      <c r="L28" s="473"/>
      <c r="M28" s="473"/>
      <c r="N28" s="473"/>
      <c r="O28" s="473"/>
      <c r="P28" s="473"/>
      <c r="Q28" s="473"/>
      <c r="R28" s="473"/>
      <c r="S28" s="473"/>
      <c r="T28" s="473"/>
      <c r="U28" s="474"/>
      <c r="V28" s="475"/>
      <c r="W28" s="475"/>
      <c r="X28" s="475"/>
      <c r="Y28" s="475"/>
      <c r="Z28" s="475"/>
      <c r="AA28" s="475"/>
      <c r="AB28" s="475"/>
      <c r="AC28" s="475"/>
      <c r="AD28" s="475"/>
      <c r="AE28" s="475"/>
      <c r="AF28" s="475"/>
      <c r="AG28" s="475"/>
      <c r="AH28" s="475"/>
      <c r="AI28" s="475"/>
      <c r="AJ28" s="475"/>
      <c r="AK28" s="451" t="s">
        <v>0</v>
      </c>
      <c r="AL28" s="452"/>
      <c r="AM28" s="53"/>
      <c r="AN28" s="405" t="str">
        <f>IF(AND(V26&gt;0,V28=""),"（K）の欄を直接手入力してください。","")</f>
        <v/>
      </c>
      <c r="AO28" s="405"/>
      <c r="AP28" s="405"/>
      <c r="AQ28" s="405"/>
      <c r="AR28" s="405"/>
      <c r="AS28" s="405"/>
      <c r="AT28" s="405"/>
      <c r="AU28" s="405"/>
      <c r="AV28" s="405"/>
      <c r="AW28" s="405"/>
      <c r="AX28" s="405"/>
      <c r="AY28" s="405"/>
      <c r="AZ28" s="405"/>
      <c r="BA28" s="405"/>
      <c r="BB28" s="405"/>
      <c r="BC28" s="405"/>
      <c r="BD28" s="53"/>
    </row>
    <row r="29" spans="2:58" ht="40" customHeight="1">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53"/>
      <c r="AL29" s="53"/>
      <c r="AM29" s="53"/>
      <c r="AN29" s="53"/>
      <c r="AO29" s="53"/>
      <c r="AP29" s="53"/>
      <c r="AQ29" s="53"/>
      <c r="AR29" s="53"/>
      <c r="AS29" s="53"/>
      <c r="AT29" s="53"/>
      <c r="AU29" s="53"/>
      <c r="AV29" s="53"/>
      <c r="AW29" s="53"/>
      <c r="AX29" s="53"/>
      <c r="AY29" s="53"/>
      <c r="AZ29" s="53"/>
      <c r="BA29" s="53"/>
      <c r="BB29" s="53"/>
      <c r="BC29" s="53"/>
      <c r="BD29" s="53"/>
    </row>
    <row r="30" spans="2:58" ht="22.5" customHeight="1" thickBot="1">
      <c r="B30" s="39"/>
      <c r="C30" s="39"/>
      <c r="D30" s="39"/>
      <c r="E30" s="39"/>
      <c r="F30" s="39"/>
      <c r="G30" s="39"/>
      <c r="H30" s="39"/>
      <c r="I30" s="39"/>
      <c r="J30" s="39"/>
      <c r="K30" s="39"/>
      <c r="L30" s="39"/>
      <c r="M30" s="39"/>
      <c r="N30" s="39"/>
      <c r="O30" s="39"/>
      <c r="P30" s="39"/>
      <c r="Q30" s="39"/>
      <c r="R30" s="39"/>
      <c r="S30" s="39"/>
      <c r="T30" s="40"/>
      <c r="U30" s="39"/>
      <c r="V30" s="40" t="s">
        <v>128</v>
      </c>
      <c r="W30" s="39"/>
      <c r="X30" s="39"/>
      <c r="Y30" s="39"/>
      <c r="Z30" s="39"/>
      <c r="AA30" s="39"/>
      <c r="AB30" s="39"/>
      <c r="AC30" s="39"/>
      <c r="AD30" s="39"/>
      <c r="AE30" s="39"/>
      <c r="AF30" s="39"/>
      <c r="AG30" s="39"/>
      <c r="AH30" s="39"/>
      <c r="AI30" s="39"/>
      <c r="AJ30" s="39"/>
      <c r="AK30" s="42"/>
      <c r="AL30" s="42"/>
      <c r="AM30" s="40"/>
      <c r="AN30" s="48"/>
      <c r="AO30" s="48"/>
      <c r="AP30" s="48"/>
      <c r="AQ30" s="48"/>
      <c r="AR30" s="48"/>
      <c r="AS30" s="48"/>
      <c r="AT30" s="48"/>
      <c r="AU30" s="48"/>
      <c r="AV30" s="41"/>
      <c r="AW30" s="41"/>
      <c r="AX30" s="46"/>
      <c r="AY30" s="46"/>
      <c r="AZ30" s="46"/>
      <c r="BA30" s="46"/>
      <c r="BB30" s="46"/>
      <c r="BC30" s="46"/>
      <c r="BD30" s="46"/>
    </row>
    <row r="31" spans="2:58" ht="65.25" customHeight="1" thickBot="1">
      <c r="B31" s="458" t="s">
        <v>129</v>
      </c>
      <c r="C31" s="459"/>
      <c r="D31" s="459"/>
      <c r="E31" s="459"/>
      <c r="F31" s="459"/>
      <c r="G31" s="459"/>
      <c r="H31" s="459"/>
      <c r="I31" s="459"/>
      <c r="J31" s="459"/>
      <c r="K31" s="459"/>
      <c r="L31" s="459"/>
      <c r="M31" s="459"/>
      <c r="N31" s="459"/>
      <c r="O31" s="459"/>
      <c r="P31" s="459"/>
      <c r="Q31" s="459"/>
      <c r="R31" s="459"/>
      <c r="S31" s="459"/>
      <c r="T31" s="459"/>
      <c r="U31" s="460"/>
      <c r="V31" s="453" t="str">
        <f>IF(V28="","",MIN(V26,V28))</f>
        <v/>
      </c>
      <c r="W31" s="453"/>
      <c r="X31" s="453"/>
      <c r="Y31" s="453"/>
      <c r="Z31" s="453"/>
      <c r="AA31" s="453"/>
      <c r="AB31" s="453"/>
      <c r="AC31" s="453"/>
      <c r="AD31" s="453"/>
      <c r="AE31" s="453"/>
      <c r="AF31" s="453"/>
      <c r="AG31" s="453"/>
      <c r="AH31" s="453"/>
      <c r="AI31" s="453"/>
      <c r="AJ31" s="453"/>
      <c r="AK31" s="451" t="s">
        <v>0</v>
      </c>
      <c r="AL31" s="452"/>
      <c r="AM31" s="55"/>
      <c r="AN31" s="56"/>
      <c r="AO31" s="56"/>
      <c r="AP31" s="56"/>
      <c r="AQ31" s="56"/>
      <c r="AR31" s="56"/>
      <c r="AS31" s="56"/>
      <c r="AT31" s="56"/>
      <c r="AU31" s="56"/>
      <c r="AV31" s="406"/>
      <c r="AW31" s="406"/>
      <c r="AX31" s="45"/>
      <c r="AY31" s="45"/>
      <c r="AZ31" s="45"/>
      <c r="BA31" s="45"/>
      <c r="BB31" s="45"/>
      <c r="BC31" s="45"/>
      <c r="BD31" s="45"/>
    </row>
    <row r="32" spans="2:58" ht="29.5" customHeight="1">
      <c r="B32" s="20"/>
      <c r="C32" s="20"/>
      <c r="D32" s="20"/>
      <c r="E32" s="20"/>
      <c r="F32" s="20"/>
      <c r="G32" s="20"/>
      <c r="H32" s="20"/>
      <c r="I32" s="20"/>
      <c r="J32" s="20"/>
      <c r="K32" s="2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17"/>
      <c r="AO32" s="22"/>
      <c r="AP32" s="18"/>
      <c r="AQ32" s="18"/>
      <c r="AR32" s="6"/>
      <c r="AS32" s="6"/>
      <c r="AT32" s="6"/>
      <c r="AU32" s="6"/>
    </row>
    <row r="33" spans="2:47" s="3" customFormat="1" ht="20.149999999999999" customHeight="1">
      <c r="AK33" s="4"/>
      <c r="AL33" s="4"/>
      <c r="AM33" s="4"/>
      <c r="AN33" s="9"/>
      <c r="AO33" s="9"/>
      <c r="AP33" s="9"/>
      <c r="AQ33" s="9"/>
      <c r="AR33" s="9"/>
      <c r="AS33" s="9"/>
      <c r="AT33" s="9"/>
      <c r="AU33" s="9"/>
    </row>
    <row r="34" spans="2:47" s="3" customFormat="1" ht="18.75" customHeight="1">
      <c r="B34" s="8"/>
      <c r="C34" s="8"/>
      <c r="D34" s="8"/>
      <c r="E34" s="8"/>
      <c r="F34" s="8"/>
      <c r="G34" s="8"/>
      <c r="AK34" s="4"/>
      <c r="AL34" s="4"/>
      <c r="AM34" s="4"/>
      <c r="AN34" s="5"/>
      <c r="AO34" s="5"/>
      <c r="AP34" s="5"/>
      <c r="AQ34" s="5"/>
      <c r="AR34" s="5"/>
      <c r="AS34" s="5"/>
      <c r="AT34" s="5"/>
      <c r="AU34" s="5"/>
    </row>
    <row r="35" spans="2:47" s="3" customFormat="1" ht="18" customHeight="1">
      <c r="B35" s="8"/>
      <c r="C35" s="8"/>
      <c r="D35" s="8"/>
      <c r="E35" s="8"/>
      <c r="F35" s="8"/>
      <c r="G35" s="8"/>
      <c r="AK35" s="4"/>
      <c r="AL35" s="4"/>
      <c r="AM35" s="4"/>
      <c r="AN35" s="5"/>
      <c r="AO35" s="5"/>
      <c r="AP35" s="5"/>
      <c r="AQ35" s="5"/>
      <c r="AR35" s="5"/>
      <c r="AS35" s="5"/>
      <c r="AT35" s="5"/>
      <c r="AU35" s="5"/>
    </row>
    <row r="36" spans="2:47" s="3" customFormat="1" ht="18" customHeight="1">
      <c r="B36" s="8"/>
      <c r="C36" s="8"/>
      <c r="D36" s="8"/>
      <c r="E36" s="8"/>
      <c r="F36" s="8"/>
      <c r="G36" s="8"/>
      <c r="AK36" s="4"/>
      <c r="AL36" s="4"/>
      <c r="AM36" s="4"/>
      <c r="AN36" s="5"/>
      <c r="AO36" s="5"/>
      <c r="AP36" s="5"/>
      <c r="AQ36" s="5"/>
      <c r="AR36" s="5"/>
      <c r="AS36" s="5"/>
      <c r="AT36" s="5"/>
      <c r="AU36" s="5"/>
    </row>
    <row r="37" spans="2:47" s="3" customFormat="1" ht="18" customHeight="1">
      <c r="B37" s="8"/>
      <c r="C37" s="8"/>
      <c r="D37" s="8"/>
      <c r="E37" s="8"/>
      <c r="F37" s="8"/>
      <c r="G37" s="8"/>
      <c r="AK37" s="4"/>
      <c r="AL37" s="4"/>
      <c r="AM37" s="4"/>
      <c r="AN37" s="5"/>
      <c r="AO37" s="5"/>
      <c r="AP37" s="5"/>
      <c r="AQ37" s="5"/>
      <c r="AR37" s="5"/>
      <c r="AS37" s="5"/>
      <c r="AT37" s="5"/>
      <c r="AU37" s="5"/>
    </row>
    <row r="38" spans="2:47" s="3" customFormat="1" ht="18" customHeight="1">
      <c r="B38" s="8"/>
      <c r="C38" s="8"/>
      <c r="D38" s="8"/>
      <c r="E38" s="8"/>
      <c r="F38" s="8"/>
      <c r="G38" s="8"/>
      <c r="AK38" s="4"/>
      <c r="AL38" s="4"/>
      <c r="AM38" s="4"/>
      <c r="AN38" s="5"/>
      <c r="AO38" s="5"/>
      <c r="AP38" s="5"/>
      <c r="AQ38" s="5"/>
      <c r="AR38" s="5"/>
      <c r="AS38" s="5"/>
      <c r="AT38" s="5"/>
      <c r="AU38" s="5"/>
    </row>
  </sheetData>
  <sheetProtection algorithmName="SHA-512" hashValue="7XHy/xxNKZkyPovdxDf13ICjsNJpmNEIDJn7tOeU1IXbhSzyFMafa/GizZnoNrMk8R5mqgUpLaEMYipwgmYSlQ==" saltValue="soyvncP2YsxBj8FXRUus2Q==" spinCount="100000" sheet="1" objects="1" scenarios="1"/>
  <mergeCells count="52">
    <mergeCell ref="B26:U26"/>
    <mergeCell ref="V26:AJ26"/>
    <mergeCell ref="AK26:AL26"/>
    <mergeCell ref="B28:U28"/>
    <mergeCell ref="V28:AJ28"/>
    <mergeCell ref="AK28:AL28"/>
    <mergeCell ref="AV31:AW31"/>
    <mergeCell ref="AK31:AL31"/>
    <mergeCell ref="V31:AJ31"/>
    <mergeCell ref="AK14:AL14"/>
    <mergeCell ref="T16:U16"/>
    <mergeCell ref="V14:AJ14"/>
    <mergeCell ref="B31:U31"/>
    <mergeCell ref="V16:AJ16"/>
    <mergeCell ref="B16:S16"/>
    <mergeCell ref="B15:S15"/>
    <mergeCell ref="V15:AJ15"/>
    <mergeCell ref="B14:S14"/>
    <mergeCell ref="AK16:AL16"/>
    <mergeCell ref="AK24:AL24"/>
    <mergeCell ref="B21:S21"/>
    <mergeCell ref="T21:AL21"/>
    <mergeCell ref="AX1:BC1"/>
    <mergeCell ref="AK15:AL15"/>
    <mergeCell ref="T15:U15"/>
    <mergeCell ref="T13:U13"/>
    <mergeCell ref="T14:U14"/>
    <mergeCell ref="AX2:BC2"/>
    <mergeCell ref="AK13:AL13"/>
    <mergeCell ref="A3:BD3"/>
    <mergeCell ref="M5:V5"/>
    <mergeCell ref="T12:AL12"/>
    <mergeCell ref="V13:AJ13"/>
    <mergeCell ref="B12:S12"/>
    <mergeCell ref="B13:S13"/>
    <mergeCell ref="B5:L5"/>
    <mergeCell ref="AN28:BC28"/>
    <mergeCell ref="AK22:AL22"/>
    <mergeCell ref="B17:S17"/>
    <mergeCell ref="T17:U17"/>
    <mergeCell ref="V17:AJ17"/>
    <mergeCell ref="B22:S22"/>
    <mergeCell ref="T22:U22"/>
    <mergeCell ref="V22:AJ22"/>
    <mergeCell ref="B24:S24"/>
    <mergeCell ref="T24:U24"/>
    <mergeCell ref="V24:AJ24"/>
    <mergeCell ref="B23:S23"/>
    <mergeCell ref="T23:U23"/>
    <mergeCell ref="V23:AJ23"/>
    <mergeCell ref="AK23:AL23"/>
    <mergeCell ref="AK17:AL17"/>
  </mergeCells>
  <phoneticPr fontId="23"/>
  <conditionalFormatting sqref="M5">
    <cfRule type="expression" dxfId="48" priority="9" stopIfTrue="1">
      <formula>M5=""</formula>
    </cfRule>
  </conditionalFormatting>
  <conditionalFormatting sqref="V28:AJ28">
    <cfRule type="expression" dxfId="47" priority="1">
      <formula>AND($V$26&gt;0,$V$28="")</formula>
    </cfRule>
    <cfRule type="expression" dxfId="46" priority="2">
      <formula>$V$28=""</formula>
    </cfRule>
  </conditionalFormatting>
  <dataValidations count="2">
    <dataValidation imeMode="disabled" allowBlank="1" showInputMessage="1" showErrorMessage="1" sqref="V22:AJ22 V13:AJ14" xr:uid="{00000000-0002-0000-0100-000002000000}"/>
    <dataValidation type="custom" imeMode="disabled" allowBlank="1" showInputMessage="1" showErrorMessage="1" errorTitle="入力エラー" error="小数点は第二位まで、三位以下切り捨てで入力して下さい。" sqref="M5:V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E62E-5A23-44F4-881B-C369E262FF03}">
  <dimension ref="A1:BC151"/>
  <sheetViews>
    <sheetView showGridLines="0" showZeros="0" view="pageBreakPreview" zoomScale="55" zoomScaleNormal="100" zoomScaleSheetLayoutView="55" workbookViewId="0">
      <selection activeCell="AM12" sqref="AM12:AS12"/>
    </sheetView>
  </sheetViews>
  <sheetFormatPr defaultColWidth="9" defaultRowHeight="13"/>
  <cols>
    <col min="1" max="55" width="3.6328125" style="6" customWidth="1"/>
    <col min="56" max="85" width="3.36328125" style="6" customWidth="1"/>
    <col min="86" max="16384" width="9" style="6"/>
  </cols>
  <sheetData>
    <row r="1" spans="1:55" ht="18.75" customHeight="1">
      <c r="A1" s="33" t="s">
        <v>186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19" t="s">
        <v>192</v>
      </c>
      <c r="AW1" s="431">
        <f>'様式第8｜完了実績報告書'!$CA$2</f>
        <v>0</v>
      </c>
      <c r="AX1" s="431"/>
      <c r="AY1" s="431"/>
      <c r="AZ1" s="431"/>
      <c r="BA1" s="431"/>
      <c r="BB1" s="431"/>
    </row>
    <row r="2" spans="1:55" ht="18.75" customHeight="1">
      <c r="AL2" s="203"/>
      <c r="AV2" s="119" t="s">
        <v>193</v>
      </c>
      <c r="AW2" s="431">
        <f>'様式第8｜完了実績報告書'!$BD$15</f>
        <v>0</v>
      </c>
      <c r="AX2" s="431"/>
      <c r="AY2" s="431"/>
      <c r="AZ2" s="431"/>
      <c r="BA2" s="431"/>
      <c r="BB2" s="431"/>
      <c r="BC2" s="121" t="s">
        <v>48</v>
      </c>
    </row>
    <row r="3" spans="1:55" ht="30" customHeight="1">
      <c r="A3" s="440" t="s">
        <v>69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c r="A5" s="220" t="s">
        <v>175</v>
      </c>
      <c r="B5" s="3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11" t="s">
        <v>1</v>
      </c>
    </row>
    <row r="6" spans="1:55" ht="21" customHeight="1">
      <c r="A6" s="33"/>
      <c r="B6" s="3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72" t="s">
        <v>26</v>
      </c>
      <c r="AV6" s="637"/>
      <c r="AW6" s="637"/>
      <c r="AX6" s="22" t="s">
        <v>49</v>
      </c>
      <c r="AY6" s="637"/>
      <c r="AZ6" s="637"/>
      <c r="BA6" s="638" t="s">
        <v>50</v>
      </c>
      <c r="BB6" s="638"/>
      <c r="BC6" s="638"/>
    </row>
    <row r="7" spans="1:55" ht="12" customHeight="1">
      <c r="A7" s="33"/>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1" customHeight="1">
      <c r="A8" s="228"/>
      <c r="B8" s="229"/>
      <c r="C8" s="115" t="s">
        <v>75</v>
      </c>
      <c r="D8" s="24"/>
      <c r="E8" s="24"/>
      <c r="F8" s="24"/>
      <c r="G8" s="221"/>
      <c r="H8" s="222"/>
      <c r="I8" s="115" t="s">
        <v>131</v>
      </c>
      <c r="J8" s="24"/>
      <c r="K8" s="15"/>
      <c r="L8" s="15"/>
      <c r="M8" s="15"/>
      <c r="N8" s="15"/>
      <c r="O8" s="15"/>
      <c r="P8" s="15"/>
      <c r="Q8" s="59"/>
      <c r="R8" s="59"/>
      <c r="S8" s="59"/>
      <c r="T8" s="59"/>
      <c r="U8" s="15"/>
      <c r="V8" s="15"/>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row>
    <row r="9" spans="1:55" ht="12" customHeight="1" thickBot="1">
      <c r="A9" s="33"/>
      <c r="B9" s="33"/>
      <c r="C9" s="14"/>
      <c r="D9" s="15"/>
      <c r="E9" s="15"/>
      <c r="F9" s="15"/>
      <c r="G9" s="15"/>
      <c r="H9" s="15"/>
      <c r="I9" s="15"/>
      <c r="J9" s="15"/>
      <c r="K9" s="15"/>
      <c r="L9" s="15"/>
      <c r="M9" s="15"/>
      <c r="N9" s="15"/>
      <c r="O9" s="15"/>
      <c r="P9" s="15"/>
      <c r="Q9" s="59"/>
      <c r="R9" s="59"/>
      <c r="S9" s="59"/>
      <c r="T9" s="59"/>
      <c r="U9" s="15"/>
      <c r="V9" s="15"/>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row>
    <row r="10" spans="1:55" ht="28.5" customHeight="1" thickBot="1">
      <c r="A10" s="604" t="s">
        <v>37</v>
      </c>
      <c r="B10" s="605"/>
      <c r="C10" s="605"/>
      <c r="D10" s="605"/>
      <c r="E10" s="606" t="s">
        <v>187</v>
      </c>
      <c r="F10" s="606"/>
      <c r="G10" s="606"/>
      <c r="H10" s="606"/>
      <c r="I10" s="606"/>
      <c r="J10" s="606"/>
      <c r="K10" s="606"/>
      <c r="L10" s="606"/>
      <c r="M10" s="606"/>
      <c r="N10" s="607"/>
      <c r="O10" s="212"/>
      <c r="P10" s="125"/>
      <c r="Q10" s="608" t="str">
        <f>IF(COUNTIF(AK16:AL30,"err")&gt;0,"グレードと一致しない型番があります。登録番号を確認して下さい。","")</f>
        <v/>
      </c>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608"/>
      <c r="AZ10" s="608"/>
      <c r="BA10" s="608"/>
      <c r="BB10" s="608"/>
      <c r="BC10" s="59"/>
    </row>
    <row r="11" spans="1:55" ht="9" customHeight="1">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c r="A12" s="609" t="s">
        <v>176</v>
      </c>
      <c r="B12" s="610"/>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1"/>
      <c r="AM12" s="612" t="s">
        <v>2</v>
      </c>
      <c r="AN12" s="613"/>
      <c r="AO12" s="613"/>
      <c r="AP12" s="613"/>
      <c r="AQ12" s="613"/>
      <c r="AR12" s="613"/>
      <c r="AS12" s="614"/>
      <c r="AT12" s="33"/>
      <c r="AU12" s="33"/>
      <c r="AV12" s="33"/>
      <c r="AW12" s="3"/>
      <c r="AX12" s="3"/>
      <c r="AY12" s="3"/>
    </row>
    <row r="13" spans="1:55" ht="14.25" customHeight="1" thickBot="1">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c r="A14" s="615" t="s">
        <v>36</v>
      </c>
      <c r="B14" s="616"/>
      <c r="C14" s="616"/>
      <c r="D14" s="617"/>
      <c r="E14" s="621" t="s">
        <v>152</v>
      </c>
      <c r="F14" s="622"/>
      <c r="G14" s="622"/>
      <c r="H14" s="622"/>
      <c r="I14" s="623"/>
      <c r="J14" s="589" t="s">
        <v>6</v>
      </c>
      <c r="K14" s="590"/>
      <c r="L14" s="590"/>
      <c r="M14" s="590"/>
      <c r="N14" s="590"/>
      <c r="O14" s="590"/>
      <c r="P14" s="590"/>
      <c r="Q14" s="590"/>
      <c r="R14" s="591"/>
      <c r="S14" s="589" t="s">
        <v>64</v>
      </c>
      <c r="T14" s="590"/>
      <c r="U14" s="590"/>
      <c r="V14" s="590"/>
      <c r="W14" s="590"/>
      <c r="X14" s="590"/>
      <c r="Y14" s="590"/>
      <c r="Z14" s="590"/>
      <c r="AA14" s="590"/>
      <c r="AB14" s="590"/>
      <c r="AC14" s="590"/>
      <c r="AD14" s="590"/>
      <c r="AE14" s="590"/>
      <c r="AF14" s="590"/>
      <c r="AG14" s="590"/>
      <c r="AH14" s="590"/>
      <c r="AI14" s="590"/>
      <c r="AJ14" s="591"/>
      <c r="AK14" s="627" t="s">
        <v>45</v>
      </c>
      <c r="AL14" s="628"/>
      <c r="AM14" s="580" t="s">
        <v>14</v>
      </c>
      <c r="AN14" s="581"/>
      <c r="AO14" s="581"/>
      <c r="AP14" s="581"/>
      <c r="AQ14" s="581"/>
      <c r="AR14" s="581"/>
      <c r="AS14" s="582"/>
      <c r="AT14" s="583" t="s">
        <v>12</v>
      </c>
      <c r="AU14" s="584"/>
      <c r="AV14" s="585"/>
      <c r="AW14" s="589" t="s">
        <v>44</v>
      </c>
      <c r="AX14" s="590"/>
      <c r="AY14" s="591"/>
      <c r="AZ14" s="595" t="s">
        <v>13</v>
      </c>
      <c r="BA14" s="596"/>
      <c r="BB14" s="596"/>
      <c r="BC14" s="597"/>
    </row>
    <row r="15" spans="1:55" ht="28.5" customHeight="1" thickBot="1">
      <c r="A15" s="618"/>
      <c r="B15" s="619"/>
      <c r="C15" s="619"/>
      <c r="D15" s="620"/>
      <c r="E15" s="624"/>
      <c r="F15" s="625"/>
      <c r="G15" s="625"/>
      <c r="H15" s="625"/>
      <c r="I15" s="626"/>
      <c r="J15" s="592"/>
      <c r="K15" s="593"/>
      <c r="L15" s="593"/>
      <c r="M15" s="593"/>
      <c r="N15" s="593"/>
      <c r="O15" s="593"/>
      <c r="P15" s="593"/>
      <c r="Q15" s="593"/>
      <c r="R15" s="594"/>
      <c r="S15" s="592"/>
      <c r="T15" s="593"/>
      <c r="U15" s="593"/>
      <c r="V15" s="593"/>
      <c r="W15" s="593"/>
      <c r="X15" s="593"/>
      <c r="Y15" s="593"/>
      <c r="Z15" s="593"/>
      <c r="AA15" s="593"/>
      <c r="AB15" s="593"/>
      <c r="AC15" s="593"/>
      <c r="AD15" s="593"/>
      <c r="AE15" s="593"/>
      <c r="AF15" s="593"/>
      <c r="AG15" s="593"/>
      <c r="AH15" s="593"/>
      <c r="AI15" s="593"/>
      <c r="AJ15" s="594"/>
      <c r="AK15" s="629"/>
      <c r="AL15" s="630"/>
      <c r="AM15" s="601" t="s">
        <v>7</v>
      </c>
      <c r="AN15" s="602"/>
      <c r="AO15" s="602"/>
      <c r="AP15" s="223" t="s">
        <v>8</v>
      </c>
      <c r="AQ15" s="602" t="s">
        <v>9</v>
      </c>
      <c r="AR15" s="602"/>
      <c r="AS15" s="603"/>
      <c r="AT15" s="586"/>
      <c r="AU15" s="587"/>
      <c r="AV15" s="588"/>
      <c r="AW15" s="592"/>
      <c r="AX15" s="593"/>
      <c r="AY15" s="594"/>
      <c r="AZ15" s="598"/>
      <c r="BA15" s="599"/>
      <c r="BB15" s="599"/>
      <c r="BC15" s="600"/>
    </row>
    <row r="16" spans="1:55" s="28" customFormat="1" ht="30" customHeight="1" thickTop="1">
      <c r="A16" s="568"/>
      <c r="B16" s="569"/>
      <c r="C16" s="569"/>
      <c r="D16" s="570"/>
      <c r="E16" s="571"/>
      <c r="F16" s="572"/>
      <c r="G16" s="572"/>
      <c r="H16" s="572"/>
      <c r="I16" s="573"/>
      <c r="J16" s="634"/>
      <c r="K16" s="635"/>
      <c r="L16" s="635"/>
      <c r="M16" s="635"/>
      <c r="N16" s="635"/>
      <c r="O16" s="635"/>
      <c r="P16" s="635"/>
      <c r="Q16" s="635"/>
      <c r="R16" s="636"/>
      <c r="S16" s="634"/>
      <c r="T16" s="635"/>
      <c r="U16" s="635"/>
      <c r="V16" s="635"/>
      <c r="W16" s="635"/>
      <c r="X16" s="635"/>
      <c r="Y16" s="635"/>
      <c r="Z16" s="635"/>
      <c r="AA16" s="635"/>
      <c r="AB16" s="635"/>
      <c r="AC16" s="635"/>
      <c r="AD16" s="635"/>
      <c r="AE16" s="635"/>
      <c r="AF16" s="635"/>
      <c r="AG16" s="635"/>
      <c r="AH16" s="635"/>
      <c r="AI16" s="635"/>
      <c r="AJ16" s="636"/>
      <c r="AK16" s="577" t="str">
        <f>IF(E16="","",IF(AND(LEFT(E16,1)&amp;RIGHT(E16,1)&lt;&gt;"M5"),"err",LEFT(E16,1)&amp;RIGHT(E16,1)))</f>
        <v/>
      </c>
      <c r="AL16" s="578"/>
      <c r="AM16" s="579"/>
      <c r="AN16" s="557"/>
      <c r="AO16" s="557"/>
      <c r="AP16" s="113" t="s">
        <v>8</v>
      </c>
      <c r="AQ16" s="557"/>
      <c r="AR16" s="557"/>
      <c r="AS16" s="558"/>
      <c r="AT16" s="559" t="str">
        <f t="shared" ref="AT16:AT30" si="0">IF(AND(AM16&lt;&gt;"",AQ16&lt;&gt;""),ROUNDDOWN(AM16*AQ16/1000000,2),"")</f>
        <v/>
      </c>
      <c r="AU16" s="560"/>
      <c r="AV16" s="561"/>
      <c r="AW16" s="562"/>
      <c r="AX16" s="563"/>
      <c r="AY16" s="564"/>
      <c r="AZ16" s="565" t="str">
        <f t="shared" ref="AZ16:AZ30" si="1">IF(AT16&lt;&gt;"",AW16*AT16,"")</f>
        <v/>
      </c>
      <c r="BA16" s="566"/>
      <c r="BB16" s="566"/>
      <c r="BC16" s="567"/>
    </row>
    <row r="17" spans="1:55" s="28" customFormat="1" ht="30" customHeight="1">
      <c r="A17" s="540"/>
      <c r="B17" s="541"/>
      <c r="C17" s="541"/>
      <c r="D17" s="542"/>
      <c r="E17" s="543"/>
      <c r="F17" s="544"/>
      <c r="G17" s="544"/>
      <c r="H17" s="544"/>
      <c r="I17" s="545"/>
      <c r="J17" s="631"/>
      <c r="K17" s="632"/>
      <c r="L17" s="632"/>
      <c r="M17" s="632"/>
      <c r="N17" s="632"/>
      <c r="O17" s="632"/>
      <c r="P17" s="632"/>
      <c r="Q17" s="632"/>
      <c r="R17" s="633"/>
      <c r="S17" s="631"/>
      <c r="T17" s="632"/>
      <c r="U17" s="632"/>
      <c r="V17" s="632"/>
      <c r="W17" s="632"/>
      <c r="X17" s="632"/>
      <c r="Y17" s="632"/>
      <c r="Z17" s="632"/>
      <c r="AA17" s="632"/>
      <c r="AB17" s="632"/>
      <c r="AC17" s="632"/>
      <c r="AD17" s="632"/>
      <c r="AE17" s="632"/>
      <c r="AF17" s="632"/>
      <c r="AG17" s="632"/>
      <c r="AH17" s="632"/>
      <c r="AI17" s="632"/>
      <c r="AJ17" s="633"/>
      <c r="AK17" s="552" t="str">
        <f t="shared" ref="AK17:AK30" si="2">IF(E17="","",IF(AND(LEFT(E17,1)&amp;RIGHT(E17,1)&lt;&gt;"M5"),"err",LEFT(E17,1)&amp;RIGHT(E17,1)))</f>
        <v/>
      </c>
      <c r="AL17" s="553"/>
      <c r="AM17" s="551"/>
      <c r="AN17" s="529"/>
      <c r="AO17" s="529"/>
      <c r="AP17" s="114" t="s">
        <v>8</v>
      </c>
      <c r="AQ17" s="529"/>
      <c r="AR17" s="529"/>
      <c r="AS17" s="530"/>
      <c r="AT17" s="531" t="str">
        <f t="shared" si="0"/>
        <v/>
      </c>
      <c r="AU17" s="532"/>
      <c r="AV17" s="533"/>
      <c r="AW17" s="534"/>
      <c r="AX17" s="535"/>
      <c r="AY17" s="536"/>
      <c r="AZ17" s="537" t="str">
        <f t="shared" si="1"/>
        <v/>
      </c>
      <c r="BA17" s="538"/>
      <c r="BB17" s="538"/>
      <c r="BC17" s="539"/>
    </row>
    <row r="18" spans="1:55" s="28" customFormat="1" ht="30" customHeight="1">
      <c r="A18" s="540"/>
      <c r="B18" s="541"/>
      <c r="C18" s="541"/>
      <c r="D18" s="542"/>
      <c r="E18" s="543"/>
      <c r="F18" s="544"/>
      <c r="G18" s="544"/>
      <c r="H18" s="544"/>
      <c r="I18" s="545"/>
      <c r="J18" s="631"/>
      <c r="K18" s="632"/>
      <c r="L18" s="632"/>
      <c r="M18" s="632"/>
      <c r="N18" s="632"/>
      <c r="O18" s="632"/>
      <c r="P18" s="632"/>
      <c r="Q18" s="632"/>
      <c r="R18" s="633"/>
      <c r="S18" s="631"/>
      <c r="T18" s="632"/>
      <c r="U18" s="632"/>
      <c r="V18" s="632"/>
      <c r="W18" s="632"/>
      <c r="X18" s="632"/>
      <c r="Y18" s="632"/>
      <c r="Z18" s="632"/>
      <c r="AA18" s="632"/>
      <c r="AB18" s="632"/>
      <c r="AC18" s="632"/>
      <c r="AD18" s="632"/>
      <c r="AE18" s="632"/>
      <c r="AF18" s="632"/>
      <c r="AG18" s="632"/>
      <c r="AH18" s="632"/>
      <c r="AI18" s="632"/>
      <c r="AJ18" s="633"/>
      <c r="AK18" s="552" t="str">
        <f t="shared" si="2"/>
        <v/>
      </c>
      <c r="AL18" s="553"/>
      <c r="AM18" s="551"/>
      <c r="AN18" s="529"/>
      <c r="AO18" s="529"/>
      <c r="AP18" s="114" t="s">
        <v>8</v>
      </c>
      <c r="AQ18" s="529"/>
      <c r="AR18" s="529"/>
      <c r="AS18" s="530"/>
      <c r="AT18" s="531" t="str">
        <f t="shared" si="0"/>
        <v/>
      </c>
      <c r="AU18" s="532"/>
      <c r="AV18" s="533"/>
      <c r="AW18" s="534"/>
      <c r="AX18" s="535"/>
      <c r="AY18" s="536"/>
      <c r="AZ18" s="537" t="str">
        <f t="shared" si="1"/>
        <v/>
      </c>
      <c r="BA18" s="538"/>
      <c r="BB18" s="538"/>
      <c r="BC18" s="539"/>
    </row>
    <row r="19" spans="1:55" s="28" customFormat="1" ht="30" customHeight="1">
      <c r="A19" s="540"/>
      <c r="B19" s="541"/>
      <c r="C19" s="541"/>
      <c r="D19" s="542"/>
      <c r="E19" s="543"/>
      <c r="F19" s="544"/>
      <c r="G19" s="544"/>
      <c r="H19" s="544"/>
      <c r="I19" s="545"/>
      <c r="J19" s="631"/>
      <c r="K19" s="632"/>
      <c r="L19" s="632"/>
      <c r="M19" s="632"/>
      <c r="N19" s="632"/>
      <c r="O19" s="632"/>
      <c r="P19" s="632"/>
      <c r="Q19" s="632"/>
      <c r="R19" s="633"/>
      <c r="S19" s="631"/>
      <c r="T19" s="632"/>
      <c r="U19" s="632"/>
      <c r="V19" s="632"/>
      <c r="W19" s="632"/>
      <c r="X19" s="632"/>
      <c r="Y19" s="632"/>
      <c r="Z19" s="632"/>
      <c r="AA19" s="632"/>
      <c r="AB19" s="632"/>
      <c r="AC19" s="632"/>
      <c r="AD19" s="632"/>
      <c r="AE19" s="632"/>
      <c r="AF19" s="632"/>
      <c r="AG19" s="632"/>
      <c r="AH19" s="632"/>
      <c r="AI19" s="632"/>
      <c r="AJ19" s="633"/>
      <c r="AK19" s="552" t="str">
        <f t="shared" si="2"/>
        <v/>
      </c>
      <c r="AL19" s="553"/>
      <c r="AM19" s="551"/>
      <c r="AN19" s="529"/>
      <c r="AO19" s="529"/>
      <c r="AP19" s="114" t="s">
        <v>8</v>
      </c>
      <c r="AQ19" s="529"/>
      <c r="AR19" s="529"/>
      <c r="AS19" s="530"/>
      <c r="AT19" s="531" t="str">
        <f t="shared" si="0"/>
        <v/>
      </c>
      <c r="AU19" s="532"/>
      <c r="AV19" s="533"/>
      <c r="AW19" s="534"/>
      <c r="AX19" s="535"/>
      <c r="AY19" s="536"/>
      <c r="AZ19" s="537" t="str">
        <f t="shared" si="1"/>
        <v/>
      </c>
      <c r="BA19" s="538"/>
      <c r="BB19" s="538"/>
      <c r="BC19" s="539"/>
    </row>
    <row r="20" spans="1:55" s="28" customFormat="1" ht="30" customHeight="1">
      <c r="A20" s="540"/>
      <c r="B20" s="541"/>
      <c r="C20" s="541"/>
      <c r="D20" s="542"/>
      <c r="E20" s="543"/>
      <c r="F20" s="544"/>
      <c r="G20" s="544"/>
      <c r="H20" s="544"/>
      <c r="I20" s="545"/>
      <c r="J20" s="631"/>
      <c r="K20" s="632"/>
      <c r="L20" s="632"/>
      <c r="M20" s="632"/>
      <c r="N20" s="632"/>
      <c r="O20" s="632"/>
      <c r="P20" s="632"/>
      <c r="Q20" s="632"/>
      <c r="R20" s="633"/>
      <c r="S20" s="631"/>
      <c r="T20" s="632"/>
      <c r="U20" s="632"/>
      <c r="V20" s="632"/>
      <c r="W20" s="632"/>
      <c r="X20" s="632"/>
      <c r="Y20" s="632"/>
      <c r="Z20" s="632"/>
      <c r="AA20" s="632"/>
      <c r="AB20" s="632"/>
      <c r="AC20" s="632"/>
      <c r="AD20" s="632"/>
      <c r="AE20" s="632"/>
      <c r="AF20" s="632"/>
      <c r="AG20" s="632"/>
      <c r="AH20" s="632"/>
      <c r="AI20" s="632"/>
      <c r="AJ20" s="633"/>
      <c r="AK20" s="552" t="str">
        <f t="shared" si="2"/>
        <v/>
      </c>
      <c r="AL20" s="553"/>
      <c r="AM20" s="551"/>
      <c r="AN20" s="529"/>
      <c r="AO20" s="529"/>
      <c r="AP20" s="114" t="s">
        <v>8</v>
      </c>
      <c r="AQ20" s="529"/>
      <c r="AR20" s="529"/>
      <c r="AS20" s="530"/>
      <c r="AT20" s="531" t="str">
        <f>IF(AND(AM20&lt;&gt;"",AQ20&lt;&gt;""),ROUNDDOWN(AM20*AQ20/1000000,2),"")</f>
        <v/>
      </c>
      <c r="AU20" s="532"/>
      <c r="AV20" s="533"/>
      <c r="AW20" s="534"/>
      <c r="AX20" s="535"/>
      <c r="AY20" s="536"/>
      <c r="AZ20" s="554" t="str">
        <f>IF(AT20&lt;&gt;"",AW20*AT20,"")</f>
        <v/>
      </c>
      <c r="BA20" s="555"/>
      <c r="BB20" s="555"/>
      <c r="BC20" s="556"/>
    </row>
    <row r="21" spans="1:55" s="28" customFormat="1" ht="30" customHeight="1">
      <c r="A21" s="540"/>
      <c r="B21" s="541"/>
      <c r="C21" s="541"/>
      <c r="D21" s="542"/>
      <c r="E21" s="543"/>
      <c r="F21" s="544"/>
      <c r="G21" s="544"/>
      <c r="H21" s="544"/>
      <c r="I21" s="545"/>
      <c r="J21" s="631"/>
      <c r="K21" s="632"/>
      <c r="L21" s="632"/>
      <c r="M21" s="632"/>
      <c r="N21" s="632"/>
      <c r="O21" s="632"/>
      <c r="P21" s="632"/>
      <c r="Q21" s="632"/>
      <c r="R21" s="633"/>
      <c r="S21" s="631"/>
      <c r="T21" s="632"/>
      <c r="U21" s="632"/>
      <c r="V21" s="632"/>
      <c r="W21" s="632"/>
      <c r="X21" s="632"/>
      <c r="Y21" s="632"/>
      <c r="Z21" s="632"/>
      <c r="AA21" s="632"/>
      <c r="AB21" s="632"/>
      <c r="AC21" s="632"/>
      <c r="AD21" s="632"/>
      <c r="AE21" s="632"/>
      <c r="AF21" s="632"/>
      <c r="AG21" s="632"/>
      <c r="AH21" s="632"/>
      <c r="AI21" s="632"/>
      <c r="AJ21" s="633"/>
      <c r="AK21" s="552" t="str">
        <f t="shared" si="2"/>
        <v/>
      </c>
      <c r="AL21" s="553"/>
      <c r="AM21" s="551"/>
      <c r="AN21" s="529"/>
      <c r="AO21" s="529"/>
      <c r="AP21" s="114" t="s">
        <v>8</v>
      </c>
      <c r="AQ21" s="529"/>
      <c r="AR21" s="529"/>
      <c r="AS21" s="530"/>
      <c r="AT21" s="531" t="str">
        <f>IF(AND(AM21&lt;&gt;"",AQ21&lt;&gt;""),ROUNDDOWN(AM21*AQ21/1000000,2),"")</f>
        <v/>
      </c>
      <c r="AU21" s="532"/>
      <c r="AV21" s="533"/>
      <c r="AW21" s="534"/>
      <c r="AX21" s="535"/>
      <c r="AY21" s="536"/>
      <c r="AZ21" s="554" t="str">
        <f>IF(AT21&lt;&gt;"",AW21*AT21,"")</f>
        <v/>
      </c>
      <c r="BA21" s="555"/>
      <c r="BB21" s="555"/>
      <c r="BC21" s="556"/>
    </row>
    <row r="22" spans="1:55" s="28" customFormat="1" ht="30" customHeight="1">
      <c r="A22" s="540"/>
      <c r="B22" s="541"/>
      <c r="C22" s="541"/>
      <c r="D22" s="542"/>
      <c r="E22" s="543"/>
      <c r="F22" s="544"/>
      <c r="G22" s="544"/>
      <c r="H22" s="544"/>
      <c r="I22" s="545"/>
      <c r="J22" s="631"/>
      <c r="K22" s="632"/>
      <c r="L22" s="632"/>
      <c r="M22" s="632"/>
      <c r="N22" s="632"/>
      <c r="O22" s="632"/>
      <c r="P22" s="632"/>
      <c r="Q22" s="632"/>
      <c r="R22" s="633"/>
      <c r="S22" s="631"/>
      <c r="T22" s="632"/>
      <c r="U22" s="632"/>
      <c r="V22" s="632"/>
      <c r="W22" s="632"/>
      <c r="X22" s="632"/>
      <c r="Y22" s="632"/>
      <c r="Z22" s="632"/>
      <c r="AA22" s="632"/>
      <c r="AB22" s="632"/>
      <c r="AC22" s="632"/>
      <c r="AD22" s="632"/>
      <c r="AE22" s="632"/>
      <c r="AF22" s="632"/>
      <c r="AG22" s="632"/>
      <c r="AH22" s="632"/>
      <c r="AI22" s="632"/>
      <c r="AJ22" s="633"/>
      <c r="AK22" s="552" t="str">
        <f t="shared" si="2"/>
        <v/>
      </c>
      <c r="AL22" s="553"/>
      <c r="AM22" s="551"/>
      <c r="AN22" s="529"/>
      <c r="AO22" s="529"/>
      <c r="AP22" s="114" t="s">
        <v>8</v>
      </c>
      <c r="AQ22" s="529"/>
      <c r="AR22" s="529"/>
      <c r="AS22" s="530"/>
      <c r="AT22" s="531" t="str">
        <f>IF(AND(AM22&lt;&gt;"",AQ22&lt;&gt;""),ROUNDDOWN(AM22*AQ22/1000000,2),"")</f>
        <v/>
      </c>
      <c r="AU22" s="532"/>
      <c r="AV22" s="533"/>
      <c r="AW22" s="534"/>
      <c r="AX22" s="535"/>
      <c r="AY22" s="536"/>
      <c r="AZ22" s="554" t="str">
        <f>IF(AT22&lt;&gt;"",AW22*AT22,"")</f>
        <v/>
      </c>
      <c r="BA22" s="555"/>
      <c r="BB22" s="555"/>
      <c r="BC22" s="556"/>
    </row>
    <row r="23" spans="1:55" s="28" customFormat="1" ht="30" customHeight="1">
      <c r="A23" s="540"/>
      <c r="B23" s="541"/>
      <c r="C23" s="541"/>
      <c r="D23" s="542"/>
      <c r="E23" s="543"/>
      <c r="F23" s="544"/>
      <c r="G23" s="544"/>
      <c r="H23" s="544"/>
      <c r="I23" s="545"/>
      <c r="J23" s="631"/>
      <c r="K23" s="632"/>
      <c r="L23" s="632"/>
      <c r="M23" s="632"/>
      <c r="N23" s="632"/>
      <c r="O23" s="632"/>
      <c r="P23" s="632"/>
      <c r="Q23" s="632"/>
      <c r="R23" s="633"/>
      <c r="S23" s="631"/>
      <c r="T23" s="632"/>
      <c r="U23" s="632"/>
      <c r="V23" s="632"/>
      <c r="W23" s="632"/>
      <c r="X23" s="632"/>
      <c r="Y23" s="632"/>
      <c r="Z23" s="632"/>
      <c r="AA23" s="632"/>
      <c r="AB23" s="632"/>
      <c r="AC23" s="632"/>
      <c r="AD23" s="632"/>
      <c r="AE23" s="632"/>
      <c r="AF23" s="632"/>
      <c r="AG23" s="632"/>
      <c r="AH23" s="632"/>
      <c r="AI23" s="632"/>
      <c r="AJ23" s="633"/>
      <c r="AK23" s="552" t="str">
        <f t="shared" si="2"/>
        <v/>
      </c>
      <c r="AL23" s="553"/>
      <c r="AM23" s="551"/>
      <c r="AN23" s="529"/>
      <c r="AO23" s="529"/>
      <c r="AP23" s="114" t="s">
        <v>8</v>
      </c>
      <c r="AQ23" s="529"/>
      <c r="AR23" s="529"/>
      <c r="AS23" s="530"/>
      <c r="AT23" s="531" t="str">
        <f t="shared" si="0"/>
        <v/>
      </c>
      <c r="AU23" s="532"/>
      <c r="AV23" s="533"/>
      <c r="AW23" s="534"/>
      <c r="AX23" s="535"/>
      <c r="AY23" s="536"/>
      <c r="AZ23" s="554" t="str">
        <f t="shared" si="1"/>
        <v/>
      </c>
      <c r="BA23" s="555"/>
      <c r="BB23" s="555"/>
      <c r="BC23" s="556"/>
    </row>
    <row r="24" spans="1:55" s="28" customFormat="1" ht="30" customHeight="1">
      <c r="A24" s="540"/>
      <c r="B24" s="541"/>
      <c r="C24" s="541"/>
      <c r="D24" s="542"/>
      <c r="E24" s="543"/>
      <c r="F24" s="544"/>
      <c r="G24" s="544"/>
      <c r="H24" s="544"/>
      <c r="I24" s="545"/>
      <c r="J24" s="631"/>
      <c r="K24" s="632"/>
      <c r="L24" s="632"/>
      <c r="M24" s="632"/>
      <c r="N24" s="632"/>
      <c r="O24" s="632"/>
      <c r="P24" s="632"/>
      <c r="Q24" s="632"/>
      <c r="R24" s="633"/>
      <c r="S24" s="631"/>
      <c r="T24" s="632"/>
      <c r="U24" s="632"/>
      <c r="V24" s="632"/>
      <c r="W24" s="632"/>
      <c r="X24" s="632"/>
      <c r="Y24" s="632"/>
      <c r="Z24" s="632"/>
      <c r="AA24" s="632"/>
      <c r="AB24" s="632"/>
      <c r="AC24" s="632"/>
      <c r="AD24" s="632"/>
      <c r="AE24" s="632"/>
      <c r="AF24" s="632"/>
      <c r="AG24" s="632"/>
      <c r="AH24" s="632"/>
      <c r="AI24" s="632"/>
      <c r="AJ24" s="633"/>
      <c r="AK24" s="552" t="str">
        <f t="shared" si="2"/>
        <v/>
      </c>
      <c r="AL24" s="553"/>
      <c r="AM24" s="551"/>
      <c r="AN24" s="529"/>
      <c r="AO24" s="529"/>
      <c r="AP24" s="114" t="s">
        <v>8</v>
      </c>
      <c r="AQ24" s="529"/>
      <c r="AR24" s="529"/>
      <c r="AS24" s="530"/>
      <c r="AT24" s="531" t="str">
        <f t="shared" si="0"/>
        <v/>
      </c>
      <c r="AU24" s="532"/>
      <c r="AV24" s="533"/>
      <c r="AW24" s="534"/>
      <c r="AX24" s="535"/>
      <c r="AY24" s="536"/>
      <c r="AZ24" s="537" t="str">
        <f t="shared" si="1"/>
        <v/>
      </c>
      <c r="BA24" s="538"/>
      <c r="BB24" s="538"/>
      <c r="BC24" s="539"/>
    </row>
    <row r="25" spans="1:55" s="28" customFormat="1" ht="28.5" customHeight="1">
      <c r="A25" s="540"/>
      <c r="B25" s="541"/>
      <c r="C25" s="541"/>
      <c r="D25" s="542"/>
      <c r="E25" s="543"/>
      <c r="F25" s="544"/>
      <c r="G25" s="544"/>
      <c r="H25" s="544"/>
      <c r="I25" s="545"/>
      <c r="J25" s="631"/>
      <c r="K25" s="632"/>
      <c r="L25" s="632"/>
      <c r="M25" s="632"/>
      <c r="N25" s="632"/>
      <c r="O25" s="632"/>
      <c r="P25" s="632"/>
      <c r="Q25" s="632"/>
      <c r="R25" s="633"/>
      <c r="S25" s="631"/>
      <c r="T25" s="632"/>
      <c r="U25" s="632"/>
      <c r="V25" s="632"/>
      <c r="W25" s="632"/>
      <c r="X25" s="632"/>
      <c r="Y25" s="632"/>
      <c r="Z25" s="632"/>
      <c r="AA25" s="632"/>
      <c r="AB25" s="632"/>
      <c r="AC25" s="632"/>
      <c r="AD25" s="632"/>
      <c r="AE25" s="632"/>
      <c r="AF25" s="632"/>
      <c r="AG25" s="632"/>
      <c r="AH25" s="632"/>
      <c r="AI25" s="632"/>
      <c r="AJ25" s="633"/>
      <c r="AK25" s="552" t="str">
        <f t="shared" si="2"/>
        <v/>
      </c>
      <c r="AL25" s="553"/>
      <c r="AM25" s="551"/>
      <c r="AN25" s="529"/>
      <c r="AO25" s="529"/>
      <c r="AP25" s="114" t="s">
        <v>8</v>
      </c>
      <c r="AQ25" s="529"/>
      <c r="AR25" s="529"/>
      <c r="AS25" s="530"/>
      <c r="AT25" s="531" t="str">
        <f t="shared" si="0"/>
        <v/>
      </c>
      <c r="AU25" s="532"/>
      <c r="AV25" s="533"/>
      <c r="AW25" s="534"/>
      <c r="AX25" s="535"/>
      <c r="AY25" s="536"/>
      <c r="AZ25" s="537" t="str">
        <f t="shared" si="1"/>
        <v/>
      </c>
      <c r="BA25" s="538"/>
      <c r="BB25" s="538"/>
      <c r="BC25" s="539"/>
    </row>
    <row r="26" spans="1:55" s="28" customFormat="1" ht="30" customHeight="1">
      <c r="A26" s="540"/>
      <c r="B26" s="541"/>
      <c r="C26" s="541"/>
      <c r="D26" s="542"/>
      <c r="E26" s="543"/>
      <c r="F26" s="544"/>
      <c r="G26" s="544"/>
      <c r="H26" s="544"/>
      <c r="I26" s="545"/>
      <c r="J26" s="631"/>
      <c r="K26" s="632"/>
      <c r="L26" s="632"/>
      <c r="M26" s="632"/>
      <c r="N26" s="632"/>
      <c r="O26" s="632"/>
      <c r="P26" s="632"/>
      <c r="Q26" s="632"/>
      <c r="R26" s="633"/>
      <c r="S26" s="631"/>
      <c r="T26" s="632"/>
      <c r="U26" s="632"/>
      <c r="V26" s="632"/>
      <c r="W26" s="632"/>
      <c r="X26" s="632"/>
      <c r="Y26" s="632"/>
      <c r="Z26" s="632"/>
      <c r="AA26" s="632"/>
      <c r="AB26" s="632"/>
      <c r="AC26" s="632"/>
      <c r="AD26" s="632"/>
      <c r="AE26" s="632"/>
      <c r="AF26" s="632"/>
      <c r="AG26" s="632"/>
      <c r="AH26" s="632"/>
      <c r="AI26" s="632"/>
      <c r="AJ26" s="633"/>
      <c r="AK26" s="552" t="str">
        <f t="shared" si="2"/>
        <v/>
      </c>
      <c r="AL26" s="553"/>
      <c r="AM26" s="551"/>
      <c r="AN26" s="529"/>
      <c r="AO26" s="529"/>
      <c r="AP26" s="114" t="s">
        <v>8</v>
      </c>
      <c r="AQ26" s="529"/>
      <c r="AR26" s="529"/>
      <c r="AS26" s="530"/>
      <c r="AT26" s="531" t="str">
        <f t="shared" si="0"/>
        <v/>
      </c>
      <c r="AU26" s="532"/>
      <c r="AV26" s="533"/>
      <c r="AW26" s="534"/>
      <c r="AX26" s="535"/>
      <c r="AY26" s="536"/>
      <c r="AZ26" s="537" t="str">
        <f t="shared" si="1"/>
        <v/>
      </c>
      <c r="BA26" s="538"/>
      <c r="BB26" s="538"/>
      <c r="BC26" s="539"/>
    </row>
    <row r="27" spans="1:55" s="28" customFormat="1" ht="30" customHeight="1">
      <c r="A27" s="540"/>
      <c r="B27" s="541"/>
      <c r="C27" s="541"/>
      <c r="D27" s="542"/>
      <c r="E27" s="543"/>
      <c r="F27" s="544"/>
      <c r="G27" s="544"/>
      <c r="H27" s="544"/>
      <c r="I27" s="545"/>
      <c r="J27" s="631"/>
      <c r="K27" s="632"/>
      <c r="L27" s="632"/>
      <c r="M27" s="632"/>
      <c r="N27" s="632"/>
      <c r="O27" s="632"/>
      <c r="P27" s="632"/>
      <c r="Q27" s="632"/>
      <c r="R27" s="633"/>
      <c r="S27" s="631"/>
      <c r="T27" s="632"/>
      <c r="U27" s="632"/>
      <c r="V27" s="632"/>
      <c r="W27" s="632"/>
      <c r="X27" s="632"/>
      <c r="Y27" s="632"/>
      <c r="Z27" s="632"/>
      <c r="AA27" s="632"/>
      <c r="AB27" s="632"/>
      <c r="AC27" s="632"/>
      <c r="AD27" s="632"/>
      <c r="AE27" s="632"/>
      <c r="AF27" s="632"/>
      <c r="AG27" s="632"/>
      <c r="AH27" s="632"/>
      <c r="AI27" s="632"/>
      <c r="AJ27" s="633"/>
      <c r="AK27" s="552" t="str">
        <f t="shared" si="2"/>
        <v/>
      </c>
      <c r="AL27" s="553"/>
      <c r="AM27" s="551"/>
      <c r="AN27" s="529"/>
      <c r="AO27" s="529"/>
      <c r="AP27" s="114" t="s">
        <v>8</v>
      </c>
      <c r="AQ27" s="529"/>
      <c r="AR27" s="529"/>
      <c r="AS27" s="530"/>
      <c r="AT27" s="531" t="str">
        <f t="shared" si="0"/>
        <v/>
      </c>
      <c r="AU27" s="532"/>
      <c r="AV27" s="533"/>
      <c r="AW27" s="534"/>
      <c r="AX27" s="535"/>
      <c r="AY27" s="536"/>
      <c r="AZ27" s="537" t="str">
        <f t="shared" si="1"/>
        <v/>
      </c>
      <c r="BA27" s="538"/>
      <c r="BB27" s="538"/>
      <c r="BC27" s="539"/>
    </row>
    <row r="28" spans="1:55" s="28" customFormat="1" ht="30" customHeight="1">
      <c r="A28" s="540"/>
      <c r="B28" s="541"/>
      <c r="C28" s="541"/>
      <c r="D28" s="542"/>
      <c r="E28" s="543"/>
      <c r="F28" s="544"/>
      <c r="G28" s="544"/>
      <c r="H28" s="544"/>
      <c r="I28" s="545"/>
      <c r="J28" s="631"/>
      <c r="K28" s="632"/>
      <c r="L28" s="632"/>
      <c r="M28" s="632"/>
      <c r="N28" s="632"/>
      <c r="O28" s="632"/>
      <c r="P28" s="632"/>
      <c r="Q28" s="632"/>
      <c r="R28" s="633"/>
      <c r="S28" s="631"/>
      <c r="T28" s="632"/>
      <c r="U28" s="632"/>
      <c r="V28" s="632"/>
      <c r="W28" s="632"/>
      <c r="X28" s="632"/>
      <c r="Y28" s="632"/>
      <c r="Z28" s="632"/>
      <c r="AA28" s="632"/>
      <c r="AB28" s="632"/>
      <c r="AC28" s="632"/>
      <c r="AD28" s="632"/>
      <c r="AE28" s="632"/>
      <c r="AF28" s="632"/>
      <c r="AG28" s="632"/>
      <c r="AH28" s="632"/>
      <c r="AI28" s="632"/>
      <c r="AJ28" s="633"/>
      <c r="AK28" s="552" t="str">
        <f t="shared" si="2"/>
        <v/>
      </c>
      <c r="AL28" s="553"/>
      <c r="AM28" s="551"/>
      <c r="AN28" s="529"/>
      <c r="AO28" s="529"/>
      <c r="AP28" s="114" t="s">
        <v>8</v>
      </c>
      <c r="AQ28" s="529"/>
      <c r="AR28" s="529"/>
      <c r="AS28" s="530"/>
      <c r="AT28" s="531" t="str">
        <f t="shared" si="0"/>
        <v/>
      </c>
      <c r="AU28" s="532"/>
      <c r="AV28" s="533"/>
      <c r="AW28" s="534"/>
      <c r="AX28" s="535"/>
      <c r="AY28" s="536"/>
      <c r="AZ28" s="537" t="str">
        <f t="shared" si="1"/>
        <v/>
      </c>
      <c r="BA28" s="538"/>
      <c r="BB28" s="538"/>
      <c r="BC28" s="539"/>
    </row>
    <row r="29" spans="1:55" s="28" customFormat="1" ht="30" customHeight="1">
      <c r="A29" s="540"/>
      <c r="B29" s="541"/>
      <c r="C29" s="541"/>
      <c r="D29" s="542"/>
      <c r="E29" s="543"/>
      <c r="F29" s="544"/>
      <c r="G29" s="544"/>
      <c r="H29" s="544"/>
      <c r="I29" s="545"/>
      <c r="J29" s="631"/>
      <c r="K29" s="632"/>
      <c r="L29" s="632"/>
      <c r="M29" s="632"/>
      <c r="N29" s="632"/>
      <c r="O29" s="632"/>
      <c r="P29" s="632"/>
      <c r="Q29" s="632"/>
      <c r="R29" s="633"/>
      <c r="S29" s="631"/>
      <c r="T29" s="632"/>
      <c r="U29" s="632"/>
      <c r="V29" s="632"/>
      <c r="W29" s="632"/>
      <c r="X29" s="632"/>
      <c r="Y29" s="632"/>
      <c r="Z29" s="632"/>
      <c r="AA29" s="632"/>
      <c r="AB29" s="632"/>
      <c r="AC29" s="632"/>
      <c r="AD29" s="632"/>
      <c r="AE29" s="632"/>
      <c r="AF29" s="632"/>
      <c r="AG29" s="632"/>
      <c r="AH29" s="632"/>
      <c r="AI29" s="632"/>
      <c r="AJ29" s="633"/>
      <c r="AK29" s="552" t="str">
        <f t="shared" si="2"/>
        <v/>
      </c>
      <c r="AL29" s="553"/>
      <c r="AM29" s="551"/>
      <c r="AN29" s="529"/>
      <c r="AO29" s="529"/>
      <c r="AP29" s="114" t="s">
        <v>8</v>
      </c>
      <c r="AQ29" s="529"/>
      <c r="AR29" s="529"/>
      <c r="AS29" s="530"/>
      <c r="AT29" s="531" t="str">
        <f t="shared" si="0"/>
        <v/>
      </c>
      <c r="AU29" s="532"/>
      <c r="AV29" s="533"/>
      <c r="AW29" s="534"/>
      <c r="AX29" s="535"/>
      <c r="AY29" s="536"/>
      <c r="AZ29" s="537" t="str">
        <f t="shared" si="1"/>
        <v/>
      </c>
      <c r="BA29" s="538"/>
      <c r="BB29" s="538"/>
      <c r="BC29" s="539"/>
    </row>
    <row r="30" spans="1:55" s="28" customFormat="1" ht="30" customHeight="1" thickBot="1">
      <c r="A30" s="540"/>
      <c r="B30" s="541"/>
      <c r="C30" s="541"/>
      <c r="D30" s="542"/>
      <c r="E30" s="543"/>
      <c r="F30" s="544"/>
      <c r="G30" s="544"/>
      <c r="H30" s="544"/>
      <c r="I30" s="545"/>
      <c r="J30" s="631"/>
      <c r="K30" s="632"/>
      <c r="L30" s="632"/>
      <c r="M30" s="632"/>
      <c r="N30" s="632"/>
      <c r="O30" s="632"/>
      <c r="P30" s="632"/>
      <c r="Q30" s="632"/>
      <c r="R30" s="633"/>
      <c r="S30" s="631"/>
      <c r="T30" s="632"/>
      <c r="U30" s="632"/>
      <c r="V30" s="632"/>
      <c r="W30" s="632"/>
      <c r="X30" s="632"/>
      <c r="Y30" s="632"/>
      <c r="Z30" s="632"/>
      <c r="AA30" s="632"/>
      <c r="AB30" s="632"/>
      <c r="AC30" s="632"/>
      <c r="AD30" s="632"/>
      <c r="AE30" s="632"/>
      <c r="AF30" s="632"/>
      <c r="AG30" s="632"/>
      <c r="AH30" s="632"/>
      <c r="AI30" s="632"/>
      <c r="AJ30" s="633"/>
      <c r="AK30" s="549" t="str">
        <f t="shared" si="2"/>
        <v/>
      </c>
      <c r="AL30" s="550"/>
      <c r="AM30" s="551"/>
      <c r="AN30" s="529"/>
      <c r="AO30" s="529"/>
      <c r="AP30" s="114" t="s">
        <v>8</v>
      </c>
      <c r="AQ30" s="529"/>
      <c r="AR30" s="529"/>
      <c r="AS30" s="530"/>
      <c r="AT30" s="531" t="str">
        <f t="shared" si="0"/>
        <v/>
      </c>
      <c r="AU30" s="532"/>
      <c r="AV30" s="533"/>
      <c r="AW30" s="534"/>
      <c r="AX30" s="535"/>
      <c r="AY30" s="536"/>
      <c r="AZ30" s="537" t="str">
        <f t="shared" si="1"/>
        <v/>
      </c>
      <c r="BA30" s="538"/>
      <c r="BB30" s="538"/>
      <c r="BC30" s="539"/>
    </row>
    <row r="31" spans="1:55" ht="30" customHeight="1" thickTop="1" thickBot="1">
      <c r="A31" s="520" t="s">
        <v>10</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c r="AU31" s="521"/>
      <c r="AV31" s="522"/>
      <c r="AW31" s="523">
        <f>SUM(AW16:AY30)</f>
        <v>0</v>
      </c>
      <c r="AX31" s="524"/>
      <c r="AY31" s="525"/>
      <c r="AZ31" s="526">
        <f>SUM(AZ16:BC30)</f>
        <v>0</v>
      </c>
      <c r="BA31" s="527"/>
      <c r="BB31" s="527"/>
      <c r="BC31" s="528"/>
    </row>
    <row r="32" spans="1:55" ht="15.7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5" ht="15.7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5" ht="12" customHeight="1" thickBot="1">
      <c r="A34" s="33"/>
      <c r="B34" s="33"/>
      <c r="C34" s="14"/>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5" ht="28.5" customHeight="1" thickBot="1">
      <c r="A35" s="604" t="s">
        <v>37</v>
      </c>
      <c r="B35" s="605"/>
      <c r="C35" s="605"/>
      <c r="D35" s="605"/>
      <c r="E35" s="606" t="s">
        <v>73</v>
      </c>
      <c r="F35" s="606"/>
      <c r="G35" s="606"/>
      <c r="H35" s="606"/>
      <c r="I35" s="606"/>
      <c r="J35" s="606"/>
      <c r="K35" s="606"/>
      <c r="L35" s="606"/>
      <c r="M35" s="606"/>
      <c r="N35" s="607"/>
      <c r="O35" s="212"/>
      <c r="P35" s="125"/>
      <c r="Q35" s="608" t="str">
        <f>IF(COUNTIF(AK41:AL55,"err")&gt;0,"グレードと一致しない型番があります。登録番号を確認して下さい。","")</f>
        <v/>
      </c>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c r="BA35" s="608"/>
      <c r="BB35" s="608"/>
      <c r="BC35" s="59"/>
    </row>
    <row r="36" spans="1:55" ht="9" customHeight="1">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c r="A37" s="609" t="s">
        <v>176</v>
      </c>
      <c r="B37" s="610"/>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L37" s="611"/>
      <c r="AM37" s="612" t="s">
        <v>2</v>
      </c>
      <c r="AN37" s="613"/>
      <c r="AO37" s="613"/>
      <c r="AP37" s="613"/>
      <c r="AQ37" s="613"/>
      <c r="AR37" s="613"/>
      <c r="AS37" s="614"/>
      <c r="AT37" s="33"/>
      <c r="AU37" s="33"/>
      <c r="AV37" s="33"/>
      <c r="AW37" s="3"/>
      <c r="AX37" s="3"/>
      <c r="AY37" s="3"/>
    </row>
    <row r="38" spans="1:55" ht="14.25" customHeight="1" thickBot="1">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c r="A39" s="615" t="s">
        <v>36</v>
      </c>
      <c r="B39" s="616"/>
      <c r="C39" s="616"/>
      <c r="D39" s="617"/>
      <c r="E39" s="621" t="s">
        <v>152</v>
      </c>
      <c r="F39" s="622"/>
      <c r="G39" s="622"/>
      <c r="H39" s="622"/>
      <c r="I39" s="623"/>
      <c r="J39" s="589" t="s">
        <v>6</v>
      </c>
      <c r="K39" s="590"/>
      <c r="L39" s="590"/>
      <c r="M39" s="590"/>
      <c r="N39" s="590"/>
      <c r="O39" s="590"/>
      <c r="P39" s="590"/>
      <c r="Q39" s="590"/>
      <c r="R39" s="591"/>
      <c r="S39" s="589" t="s">
        <v>64</v>
      </c>
      <c r="T39" s="590"/>
      <c r="U39" s="590"/>
      <c r="V39" s="590"/>
      <c r="W39" s="590"/>
      <c r="X39" s="590"/>
      <c r="Y39" s="590"/>
      <c r="Z39" s="590"/>
      <c r="AA39" s="590"/>
      <c r="AB39" s="590"/>
      <c r="AC39" s="590"/>
      <c r="AD39" s="590"/>
      <c r="AE39" s="590"/>
      <c r="AF39" s="590"/>
      <c r="AG39" s="590"/>
      <c r="AH39" s="590"/>
      <c r="AI39" s="590"/>
      <c r="AJ39" s="591"/>
      <c r="AK39" s="627" t="s">
        <v>45</v>
      </c>
      <c r="AL39" s="628"/>
      <c r="AM39" s="580" t="s">
        <v>14</v>
      </c>
      <c r="AN39" s="581"/>
      <c r="AO39" s="581"/>
      <c r="AP39" s="581"/>
      <c r="AQ39" s="581"/>
      <c r="AR39" s="581"/>
      <c r="AS39" s="582"/>
      <c r="AT39" s="583" t="s">
        <v>12</v>
      </c>
      <c r="AU39" s="584"/>
      <c r="AV39" s="585"/>
      <c r="AW39" s="589" t="s">
        <v>44</v>
      </c>
      <c r="AX39" s="590"/>
      <c r="AY39" s="591"/>
      <c r="AZ39" s="595" t="s">
        <v>13</v>
      </c>
      <c r="BA39" s="596"/>
      <c r="BB39" s="596"/>
      <c r="BC39" s="597"/>
    </row>
    <row r="40" spans="1:55" ht="28.5" customHeight="1" thickBot="1">
      <c r="A40" s="618"/>
      <c r="B40" s="619"/>
      <c r="C40" s="619"/>
      <c r="D40" s="620"/>
      <c r="E40" s="624"/>
      <c r="F40" s="625"/>
      <c r="G40" s="625"/>
      <c r="H40" s="625"/>
      <c r="I40" s="626"/>
      <c r="J40" s="592"/>
      <c r="K40" s="593"/>
      <c r="L40" s="593"/>
      <c r="M40" s="593"/>
      <c r="N40" s="593"/>
      <c r="O40" s="593"/>
      <c r="P40" s="593"/>
      <c r="Q40" s="593"/>
      <c r="R40" s="594"/>
      <c r="S40" s="592"/>
      <c r="T40" s="593"/>
      <c r="U40" s="593"/>
      <c r="V40" s="593"/>
      <c r="W40" s="593"/>
      <c r="X40" s="593"/>
      <c r="Y40" s="593"/>
      <c r="Z40" s="593"/>
      <c r="AA40" s="593"/>
      <c r="AB40" s="593"/>
      <c r="AC40" s="593"/>
      <c r="AD40" s="593"/>
      <c r="AE40" s="593"/>
      <c r="AF40" s="593"/>
      <c r="AG40" s="593"/>
      <c r="AH40" s="593"/>
      <c r="AI40" s="593"/>
      <c r="AJ40" s="594"/>
      <c r="AK40" s="629"/>
      <c r="AL40" s="630"/>
      <c r="AM40" s="601" t="s">
        <v>7</v>
      </c>
      <c r="AN40" s="602"/>
      <c r="AO40" s="602"/>
      <c r="AP40" s="223" t="s">
        <v>8</v>
      </c>
      <c r="AQ40" s="602" t="s">
        <v>9</v>
      </c>
      <c r="AR40" s="602"/>
      <c r="AS40" s="603"/>
      <c r="AT40" s="586"/>
      <c r="AU40" s="587"/>
      <c r="AV40" s="588"/>
      <c r="AW40" s="592"/>
      <c r="AX40" s="593"/>
      <c r="AY40" s="594"/>
      <c r="AZ40" s="598"/>
      <c r="BA40" s="599"/>
      <c r="BB40" s="599"/>
      <c r="BC40" s="600"/>
    </row>
    <row r="41" spans="1:55" s="28" customFormat="1" ht="30" customHeight="1" thickTop="1">
      <c r="A41" s="568"/>
      <c r="B41" s="569"/>
      <c r="C41" s="569"/>
      <c r="D41" s="570"/>
      <c r="E41" s="571"/>
      <c r="F41" s="572"/>
      <c r="G41" s="572"/>
      <c r="H41" s="572"/>
      <c r="I41" s="573"/>
      <c r="J41" s="574"/>
      <c r="K41" s="575"/>
      <c r="L41" s="575"/>
      <c r="M41" s="575"/>
      <c r="N41" s="575"/>
      <c r="O41" s="575"/>
      <c r="P41" s="575"/>
      <c r="Q41" s="575"/>
      <c r="R41" s="576"/>
      <c r="S41" s="574"/>
      <c r="T41" s="575"/>
      <c r="U41" s="575"/>
      <c r="V41" s="575"/>
      <c r="W41" s="575"/>
      <c r="X41" s="575"/>
      <c r="Y41" s="575"/>
      <c r="Z41" s="575"/>
      <c r="AA41" s="575"/>
      <c r="AB41" s="575"/>
      <c r="AC41" s="575"/>
      <c r="AD41" s="575"/>
      <c r="AE41" s="575"/>
      <c r="AF41" s="575"/>
      <c r="AG41" s="575"/>
      <c r="AH41" s="575"/>
      <c r="AI41" s="575"/>
      <c r="AJ41" s="576"/>
      <c r="AK41" s="577" t="str">
        <f>IF(E41="","",IF(AND(LEFT(E41,1)&amp;RIGHT(E41,1)&lt;&gt;"M6"),"err",LEFT(E41,1)&amp;RIGHT(E41,1)))</f>
        <v/>
      </c>
      <c r="AL41" s="578"/>
      <c r="AM41" s="579"/>
      <c r="AN41" s="557"/>
      <c r="AO41" s="557"/>
      <c r="AP41" s="113" t="s">
        <v>8</v>
      </c>
      <c r="AQ41" s="557"/>
      <c r="AR41" s="557"/>
      <c r="AS41" s="558"/>
      <c r="AT41" s="559" t="str">
        <f t="shared" ref="AT41:AT55" si="3">IF(AND(AM41&lt;&gt;"",AQ41&lt;&gt;""),ROUNDDOWN(AM41*AQ41/1000000,2),"")</f>
        <v/>
      </c>
      <c r="AU41" s="560"/>
      <c r="AV41" s="561"/>
      <c r="AW41" s="562"/>
      <c r="AX41" s="563"/>
      <c r="AY41" s="564"/>
      <c r="AZ41" s="565" t="str">
        <f t="shared" ref="AZ41:AZ55" si="4">IF(AT41&lt;&gt;"",AW41*AT41,"")</f>
        <v/>
      </c>
      <c r="BA41" s="566"/>
      <c r="BB41" s="566"/>
      <c r="BC41" s="567"/>
    </row>
    <row r="42" spans="1:55" s="28" customFormat="1" ht="30" customHeight="1">
      <c r="A42" s="540"/>
      <c r="B42" s="541"/>
      <c r="C42" s="541"/>
      <c r="D42" s="542"/>
      <c r="E42" s="543"/>
      <c r="F42" s="544"/>
      <c r="G42" s="544"/>
      <c r="H42" s="544"/>
      <c r="I42" s="545"/>
      <c r="J42" s="546"/>
      <c r="K42" s="547"/>
      <c r="L42" s="547"/>
      <c r="M42" s="547"/>
      <c r="N42" s="547"/>
      <c r="O42" s="547"/>
      <c r="P42" s="547"/>
      <c r="Q42" s="547"/>
      <c r="R42" s="548"/>
      <c r="S42" s="546"/>
      <c r="T42" s="547"/>
      <c r="U42" s="547"/>
      <c r="V42" s="547"/>
      <c r="W42" s="547"/>
      <c r="X42" s="547"/>
      <c r="Y42" s="547"/>
      <c r="Z42" s="547"/>
      <c r="AA42" s="547"/>
      <c r="AB42" s="547"/>
      <c r="AC42" s="547"/>
      <c r="AD42" s="547"/>
      <c r="AE42" s="547"/>
      <c r="AF42" s="547"/>
      <c r="AG42" s="547"/>
      <c r="AH42" s="547"/>
      <c r="AI42" s="547"/>
      <c r="AJ42" s="548"/>
      <c r="AK42" s="552" t="str">
        <f t="shared" ref="AK42:AK55" si="5">IF(E42="","",IF(AND(LEFT(E42,1)&amp;RIGHT(E42,1)&lt;&gt;"M6"),"err",LEFT(E42,1)&amp;RIGHT(E42,1)))</f>
        <v/>
      </c>
      <c r="AL42" s="553"/>
      <c r="AM42" s="551"/>
      <c r="AN42" s="529"/>
      <c r="AO42" s="529"/>
      <c r="AP42" s="114" t="s">
        <v>8</v>
      </c>
      <c r="AQ42" s="529"/>
      <c r="AR42" s="529"/>
      <c r="AS42" s="530"/>
      <c r="AT42" s="531" t="str">
        <f t="shared" si="3"/>
        <v/>
      </c>
      <c r="AU42" s="532"/>
      <c r="AV42" s="533"/>
      <c r="AW42" s="534"/>
      <c r="AX42" s="535"/>
      <c r="AY42" s="536"/>
      <c r="AZ42" s="537" t="str">
        <f t="shared" si="4"/>
        <v/>
      </c>
      <c r="BA42" s="538"/>
      <c r="BB42" s="538"/>
      <c r="BC42" s="539"/>
    </row>
    <row r="43" spans="1:55" s="28" customFormat="1" ht="30" customHeight="1">
      <c r="A43" s="540"/>
      <c r="B43" s="541"/>
      <c r="C43" s="541"/>
      <c r="D43" s="542"/>
      <c r="E43" s="543"/>
      <c r="F43" s="544"/>
      <c r="G43" s="544"/>
      <c r="H43" s="544"/>
      <c r="I43" s="545"/>
      <c r="J43" s="546"/>
      <c r="K43" s="547"/>
      <c r="L43" s="547"/>
      <c r="M43" s="547"/>
      <c r="N43" s="547"/>
      <c r="O43" s="547"/>
      <c r="P43" s="547"/>
      <c r="Q43" s="547"/>
      <c r="R43" s="548"/>
      <c r="S43" s="546"/>
      <c r="T43" s="547"/>
      <c r="U43" s="547"/>
      <c r="V43" s="547"/>
      <c r="W43" s="547"/>
      <c r="X43" s="547"/>
      <c r="Y43" s="547"/>
      <c r="Z43" s="547"/>
      <c r="AA43" s="547"/>
      <c r="AB43" s="547"/>
      <c r="AC43" s="547"/>
      <c r="AD43" s="547"/>
      <c r="AE43" s="547"/>
      <c r="AF43" s="547"/>
      <c r="AG43" s="547"/>
      <c r="AH43" s="547"/>
      <c r="AI43" s="547"/>
      <c r="AJ43" s="548"/>
      <c r="AK43" s="552" t="str">
        <f t="shared" si="5"/>
        <v/>
      </c>
      <c r="AL43" s="553"/>
      <c r="AM43" s="551"/>
      <c r="AN43" s="529"/>
      <c r="AO43" s="529"/>
      <c r="AP43" s="114" t="s">
        <v>8</v>
      </c>
      <c r="AQ43" s="529"/>
      <c r="AR43" s="529"/>
      <c r="AS43" s="530"/>
      <c r="AT43" s="531" t="str">
        <f t="shared" si="3"/>
        <v/>
      </c>
      <c r="AU43" s="532"/>
      <c r="AV43" s="533"/>
      <c r="AW43" s="534"/>
      <c r="AX43" s="535"/>
      <c r="AY43" s="536"/>
      <c r="AZ43" s="537" t="str">
        <f t="shared" si="4"/>
        <v/>
      </c>
      <c r="BA43" s="538"/>
      <c r="BB43" s="538"/>
      <c r="BC43" s="539"/>
    </row>
    <row r="44" spans="1:55" s="28" customFormat="1" ht="30" customHeight="1">
      <c r="A44" s="540"/>
      <c r="B44" s="541"/>
      <c r="C44" s="541"/>
      <c r="D44" s="542"/>
      <c r="E44" s="543"/>
      <c r="F44" s="544"/>
      <c r="G44" s="544"/>
      <c r="H44" s="544"/>
      <c r="I44" s="545"/>
      <c r="J44" s="546"/>
      <c r="K44" s="547"/>
      <c r="L44" s="547"/>
      <c r="M44" s="547"/>
      <c r="N44" s="547"/>
      <c r="O44" s="547"/>
      <c r="P44" s="547"/>
      <c r="Q44" s="547"/>
      <c r="R44" s="548"/>
      <c r="S44" s="546"/>
      <c r="T44" s="547"/>
      <c r="U44" s="547"/>
      <c r="V44" s="547"/>
      <c r="W44" s="547"/>
      <c r="X44" s="547"/>
      <c r="Y44" s="547"/>
      <c r="Z44" s="547"/>
      <c r="AA44" s="547"/>
      <c r="AB44" s="547"/>
      <c r="AC44" s="547"/>
      <c r="AD44" s="547"/>
      <c r="AE44" s="547"/>
      <c r="AF44" s="547"/>
      <c r="AG44" s="547"/>
      <c r="AH44" s="547"/>
      <c r="AI44" s="547"/>
      <c r="AJ44" s="548"/>
      <c r="AK44" s="552" t="str">
        <f t="shared" si="5"/>
        <v/>
      </c>
      <c r="AL44" s="553"/>
      <c r="AM44" s="551"/>
      <c r="AN44" s="529"/>
      <c r="AO44" s="529"/>
      <c r="AP44" s="114" t="s">
        <v>8</v>
      </c>
      <c r="AQ44" s="529"/>
      <c r="AR44" s="529"/>
      <c r="AS44" s="530"/>
      <c r="AT44" s="531" t="str">
        <f t="shared" si="3"/>
        <v/>
      </c>
      <c r="AU44" s="532"/>
      <c r="AV44" s="533"/>
      <c r="AW44" s="534"/>
      <c r="AX44" s="535"/>
      <c r="AY44" s="536"/>
      <c r="AZ44" s="537" t="str">
        <f t="shared" si="4"/>
        <v/>
      </c>
      <c r="BA44" s="538"/>
      <c r="BB44" s="538"/>
      <c r="BC44" s="539"/>
    </row>
    <row r="45" spans="1:55" s="28" customFormat="1" ht="30" customHeight="1">
      <c r="A45" s="540"/>
      <c r="B45" s="541"/>
      <c r="C45" s="541"/>
      <c r="D45" s="542"/>
      <c r="E45" s="543"/>
      <c r="F45" s="544"/>
      <c r="G45" s="544"/>
      <c r="H45" s="544"/>
      <c r="I45" s="545"/>
      <c r="J45" s="546"/>
      <c r="K45" s="547"/>
      <c r="L45" s="547"/>
      <c r="M45" s="547"/>
      <c r="N45" s="547"/>
      <c r="O45" s="547"/>
      <c r="P45" s="547"/>
      <c r="Q45" s="547"/>
      <c r="R45" s="548"/>
      <c r="S45" s="546"/>
      <c r="T45" s="547"/>
      <c r="U45" s="547"/>
      <c r="V45" s="547"/>
      <c r="W45" s="547"/>
      <c r="X45" s="547"/>
      <c r="Y45" s="547"/>
      <c r="Z45" s="547"/>
      <c r="AA45" s="547"/>
      <c r="AB45" s="547"/>
      <c r="AC45" s="547"/>
      <c r="AD45" s="547"/>
      <c r="AE45" s="547"/>
      <c r="AF45" s="547"/>
      <c r="AG45" s="547"/>
      <c r="AH45" s="547"/>
      <c r="AI45" s="547"/>
      <c r="AJ45" s="548"/>
      <c r="AK45" s="552" t="str">
        <f t="shared" si="5"/>
        <v/>
      </c>
      <c r="AL45" s="553"/>
      <c r="AM45" s="551"/>
      <c r="AN45" s="529"/>
      <c r="AO45" s="529"/>
      <c r="AP45" s="114" t="s">
        <v>8</v>
      </c>
      <c r="AQ45" s="529"/>
      <c r="AR45" s="529"/>
      <c r="AS45" s="530"/>
      <c r="AT45" s="531" t="str">
        <f t="shared" si="3"/>
        <v/>
      </c>
      <c r="AU45" s="532"/>
      <c r="AV45" s="533"/>
      <c r="AW45" s="534"/>
      <c r="AX45" s="535"/>
      <c r="AY45" s="536"/>
      <c r="AZ45" s="554" t="str">
        <f t="shared" si="4"/>
        <v/>
      </c>
      <c r="BA45" s="555"/>
      <c r="BB45" s="555"/>
      <c r="BC45" s="556"/>
    </row>
    <row r="46" spans="1:55" s="28" customFormat="1" ht="30" customHeight="1">
      <c r="A46" s="540"/>
      <c r="B46" s="541"/>
      <c r="C46" s="541"/>
      <c r="D46" s="542"/>
      <c r="E46" s="543"/>
      <c r="F46" s="544"/>
      <c r="G46" s="544"/>
      <c r="H46" s="544"/>
      <c r="I46" s="545"/>
      <c r="J46" s="546"/>
      <c r="K46" s="547"/>
      <c r="L46" s="547"/>
      <c r="M46" s="547"/>
      <c r="N46" s="547"/>
      <c r="O46" s="547"/>
      <c r="P46" s="547"/>
      <c r="Q46" s="547"/>
      <c r="R46" s="548"/>
      <c r="S46" s="546"/>
      <c r="T46" s="547"/>
      <c r="U46" s="547"/>
      <c r="V46" s="547"/>
      <c r="W46" s="547"/>
      <c r="X46" s="547"/>
      <c r="Y46" s="547"/>
      <c r="Z46" s="547"/>
      <c r="AA46" s="547"/>
      <c r="AB46" s="547"/>
      <c r="AC46" s="547"/>
      <c r="AD46" s="547"/>
      <c r="AE46" s="547"/>
      <c r="AF46" s="547"/>
      <c r="AG46" s="547"/>
      <c r="AH46" s="547"/>
      <c r="AI46" s="547"/>
      <c r="AJ46" s="548"/>
      <c r="AK46" s="552" t="str">
        <f t="shared" si="5"/>
        <v/>
      </c>
      <c r="AL46" s="553"/>
      <c r="AM46" s="551"/>
      <c r="AN46" s="529"/>
      <c r="AO46" s="529"/>
      <c r="AP46" s="114" t="s">
        <v>8</v>
      </c>
      <c r="AQ46" s="529"/>
      <c r="AR46" s="529"/>
      <c r="AS46" s="530"/>
      <c r="AT46" s="531" t="str">
        <f t="shared" si="3"/>
        <v/>
      </c>
      <c r="AU46" s="532"/>
      <c r="AV46" s="533"/>
      <c r="AW46" s="534"/>
      <c r="AX46" s="535"/>
      <c r="AY46" s="536"/>
      <c r="AZ46" s="554" t="str">
        <f t="shared" si="4"/>
        <v/>
      </c>
      <c r="BA46" s="555"/>
      <c r="BB46" s="555"/>
      <c r="BC46" s="556"/>
    </row>
    <row r="47" spans="1:55" s="28" customFormat="1" ht="30" customHeight="1">
      <c r="A47" s="540"/>
      <c r="B47" s="541"/>
      <c r="C47" s="541"/>
      <c r="D47" s="542"/>
      <c r="E47" s="543"/>
      <c r="F47" s="544"/>
      <c r="G47" s="544"/>
      <c r="H47" s="544"/>
      <c r="I47" s="545"/>
      <c r="J47" s="546"/>
      <c r="K47" s="547"/>
      <c r="L47" s="547"/>
      <c r="M47" s="547"/>
      <c r="N47" s="547"/>
      <c r="O47" s="547"/>
      <c r="P47" s="547"/>
      <c r="Q47" s="547"/>
      <c r="R47" s="548"/>
      <c r="S47" s="546"/>
      <c r="T47" s="547"/>
      <c r="U47" s="547"/>
      <c r="V47" s="547"/>
      <c r="W47" s="547"/>
      <c r="X47" s="547"/>
      <c r="Y47" s="547"/>
      <c r="Z47" s="547"/>
      <c r="AA47" s="547"/>
      <c r="AB47" s="547"/>
      <c r="AC47" s="547"/>
      <c r="AD47" s="547"/>
      <c r="AE47" s="547"/>
      <c r="AF47" s="547"/>
      <c r="AG47" s="547"/>
      <c r="AH47" s="547"/>
      <c r="AI47" s="547"/>
      <c r="AJ47" s="548"/>
      <c r="AK47" s="552" t="str">
        <f t="shared" si="5"/>
        <v/>
      </c>
      <c r="AL47" s="553"/>
      <c r="AM47" s="551"/>
      <c r="AN47" s="529"/>
      <c r="AO47" s="529"/>
      <c r="AP47" s="114" t="s">
        <v>8</v>
      </c>
      <c r="AQ47" s="529"/>
      <c r="AR47" s="529"/>
      <c r="AS47" s="530"/>
      <c r="AT47" s="531" t="str">
        <f t="shared" si="3"/>
        <v/>
      </c>
      <c r="AU47" s="532"/>
      <c r="AV47" s="533"/>
      <c r="AW47" s="534"/>
      <c r="AX47" s="535"/>
      <c r="AY47" s="536"/>
      <c r="AZ47" s="554" t="str">
        <f t="shared" si="4"/>
        <v/>
      </c>
      <c r="BA47" s="555"/>
      <c r="BB47" s="555"/>
      <c r="BC47" s="556"/>
    </row>
    <row r="48" spans="1:55" s="28" customFormat="1" ht="30" customHeight="1">
      <c r="A48" s="540"/>
      <c r="B48" s="541"/>
      <c r="C48" s="541"/>
      <c r="D48" s="542"/>
      <c r="E48" s="543"/>
      <c r="F48" s="544"/>
      <c r="G48" s="544"/>
      <c r="H48" s="544"/>
      <c r="I48" s="545"/>
      <c r="J48" s="546"/>
      <c r="K48" s="547"/>
      <c r="L48" s="547"/>
      <c r="M48" s="547"/>
      <c r="N48" s="547"/>
      <c r="O48" s="547"/>
      <c r="P48" s="547"/>
      <c r="Q48" s="547"/>
      <c r="R48" s="548"/>
      <c r="S48" s="546"/>
      <c r="T48" s="547"/>
      <c r="U48" s="547"/>
      <c r="V48" s="547"/>
      <c r="W48" s="547"/>
      <c r="X48" s="547"/>
      <c r="Y48" s="547"/>
      <c r="Z48" s="547"/>
      <c r="AA48" s="547"/>
      <c r="AB48" s="547"/>
      <c r="AC48" s="547"/>
      <c r="AD48" s="547"/>
      <c r="AE48" s="547"/>
      <c r="AF48" s="547"/>
      <c r="AG48" s="547"/>
      <c r="AH48" s="547"/>
      <c r="AI48" s="547"/>
      <c r="AJ48" s="548"/>
      <c r="AK48" s="552" t="str">
        <f t="shared" si="5"/>
        <v/>
      </c>
      <c r="AL48" s="553"/>
      <c r="AM48" s="551"/>
      <c r="AN48" s="529"/>
      <c r="AO48" s="529"/>
      <c r="AP48" s="114" t="s">
        <v>8</v>
      </c>
      <c r="AQ48" s="529"/>
      <c r="AR48" s="529"/>
      <c r="AS48" s="530"/>
      <c r="AT48" s="531" t="str">
        <f t="shared" si="3"/>
        <v/>
      </c>
      <c r="AU48" s="532"/>
      <c r="AV48" s="533"/>
      <c r="AW48" s="534"/>
      <c r="AX48" s="535"/>
      <c r="AY48" s="536"/>
      <c r="AZ48" s="554" t="str">
        <f t="shared" si="4"/>
        <v/>
      </c>
      <c r="BA48" s="555"/>
      <c r="BB48" s="555"/>
      <c r="BC48" s="556"/>
    </row>
    <row r="49" spans="1:55" s="28" customFormat="1" ht="30" customHeight="1">
      <c r="A49" s="540"/>
      <c r="B49" s="541"/>
      <c r="C49" s="541"/>
      <c r="D49" s="542"/>
      <c r="E49" s="543"/>
      <c r="F49" s="544"/>
      <c r="G49" s="544"/>
      <c r="H49" s="544"/>
      <c r="I49" s="545"/>
      <c r="J49" s="546"/>
      <c r="K49" s="547"/>
      <c r="L49" s="547"/>
      <c r="M49" s="547"/>
      <c r="N49" s="547"/>
      <c r="O49" s="547"/>
      <c r="P49" s="547"/>
      <c r="Q49" s="547"/>
      <c r="R49" s="548"/>
      <c r="S49" s="546"/>
      <c r="T49" s="547"/>
      <c r="U49" s="547"/>
      <c r="V49" s="547"/>
      <c r="W49" s="547"/>
      <c r="X49" s="547"/>
      <c r="Y49" s="547"/>
      <c r="Z49" s="547"/>
      <c r="AA49" s="547"/>
      <c r="AB49" s="547"/>
      <c r="AC49" s="547"/>
      <c r="AD49" s="547"/>
      <c r="AE49" s="547"/>
      <c r="AF49" s="547"/>
      <c r="AG49" s="547"/>
      <c r="AH49" s="547"/>
      <c r="AI49" s="547"/>
      <c r="AJ49" s="548"/>
      <c r="AK49" s="552" t="str">
        <f t="shared" si="5"/>
        <v/>
      </c>
      <c r="AL49" s="553"/>
      <c r="AM49" s="551"/>
      <c r="AN49" s="529"/>
      <c r="AO49" s="529"/>
      <c r="AP49" s="114" t="s">
        <v>8</v>
      </c>
      <c r="AQ49" s="529"/>
      <c r="AR49" s="529"/>
      <c r="AS49" s="530"/>
      <c r="AT49" s="531" t="str">
        <f t="shared" si="3"/>
        <v/>
      </c>
      <c r="AU49" s="532"/>
      <c r="AV49" s="533"/>
      <c r="AW49" s="534"/>
      <c r="AX49" s="535"/>
      <c r="AY49" s="536"/>
      <c r="AZ49" s="537" t="str">
        <f t="shared" si="4"/>
        <v/>
      </c>
      <c r="BA49" s="538"/>
      <c r="BB49" s="538"/>
      <c r="BC49" s="539"/>
    </row>
    <row r="50" spans="1:55" s="28" customFormat="1" ht="30" customHeight="1">
      <c r="A50" s="540"/>
      <c r="B50" s="541"/>
      <c r="C50" s="541"/>
      <c r="D50" s="542"/>
      <c r="E50" s="543"/>
      <c r="F50" s="544"/>
      <c r="G50" s="544"/>
      <c r="H50" s="544"/>
      <c r="I50" s="545"/>
      <c r="J50" s="546"/>
      <c r="K50" s="547"/>
      <c r="L50" s="547"/>
      <c r="M50" s="547"/>
      <c r="N50" s="547"/>
      <c r="O50" s="547"/>
      <c r="P50" s="547"/>
      <c r="Q50" s="547"/>
      <c r="R50" s="548"/>
      <c r="S50" s="546"/>
      <c r="T50" s="547"/>
      <c r="U50" s="547"/>
      <c r="V50" s="547"/>
      <c r="W50" s="547"/>
      <c r="X50" s="547"/>
      <c r="Y50" s="547"/>
      <c r="Z50" s="547"/>
      <c r="AA50" s="547"/>
      <c r="AB50" s="547"/>
      <c r="AC50" s="547"/>
      <c r="AD50" s="547"/>
      <c r="AE50" s="547"/>
      <c r="AF50" s="547"/>
      <c r="AG50" s="547"/>
      <c r="AH50" s="547"/>
      <c r="AI50" s="547"/>
      <c r="AJ50" s="548"/>
      <c r="AK50" s="552" t="str">
        <f t="shared" si="5"/>
        <v/>
      </c>
      <c r="AL50" s="553"/>
      <c r="AM50" s="551"/>
      <c r="AN50" s="529"/>
      <c r="AO50" s="529"/>
      <c r="AP50" s="114" t="s">
        <v>8</v>
      </c>
      <c r="AQ50" s="529"/>
      <c r="AR50" s="529"/>
      <c r="AS50" s="530"/>
      <c r="AT50" s="531" t="str">
        <f t="shared" si="3"/>
        <v/>
      </c>
      <c r="AU50" s="532"/>
      <c r="AV50" s="533"/>
      <c r="AW50" s="534"/>
      <c r="AX50" s="535"/>
      <c r="AY50" s="536"/>
      <c r="AZ50" s="537" t="str">
        <f t="shared" si="4"/>
        <v/>
      </c>
      <c r="BA50" s="538"/>
      <c r="BB50" s="538"/>
      <c r="BC50" s="539"/>
    </row>
    <row r="51" spans="1:55" s="28" customFormat="1" ht="30" customHeight="1">
      <c r="A51" s="540"/>
      <c r="B51" s="541"/>
      <c r="C51" s="541"/>
      <c r="D51" s="542"/>
      <c r="E51" s="543"/>
      <c r="F51" s="544"/>
      <c r="G51" s="544"/>
      <c r="H51" s="544"/>
      <c r="I51" s="545"/>
      <c r="J51" s="546"/>
      <c r="K51" s="547"/>
      <c r="L51" s="547"/>
      <c r="M51" s="547"/>
      <c r="N51" s="547"/>
      <c r="O51" s="547"/>
      <c r="P51" s="547"/>
      <c r="Q51" s="547"/>
      <c r="R51" s="548"/>
      <c r="S51" s="546"/>
      <c r="T51" s="547"/>
      <c r="U51" s="547"/>
      <c r="V51" s="547"/>
      <c r="W51" s="547"/>
      <c r="X51" s="547"/>
      <c r="Y51" s="547"/>
      <c r="Z51" s="547"/>
      <c r="AA51" s="547"/>
      <c r="AB51" s="547"/>
      <c r="AC51" s="547"/>
      <c r="AD51" s="547"/>
      <c r="AE51" s="547"/>
      <c r="AF51" s="547"/>
      <c r="AG51" s="547"/>
      <c r="AH51" s="547"/>
      <c r="AI51" s="547"/>
      <c r="AJ51" s="548"/>
      <c r="AK51" s="552" t="str">
        <f t="shared" si="5"/>
        <v/>
      </c>
      <c r="AL51" s="553"/>
      <c r="AM51" s="551"/>
      <c r="AN51" s="529"/>
      <c r="AO51" s="529"/>
      <c r="AP51" s="114" t="s">
        <v>8</v>
      </c>
      <c r="AQ51" s="529"/>
      <c r="AR51" s="529"/>
      <c r="AS51" s="530"/>
      <c r="AT51" s="531" t="str">
        <f t="shared" si="3"/>
        <v/>
      </c>
      <c r="AU51" s="532"/>
      <c r="AV51" s="533"/>
      <c r="AW51" s="534"/>
      <c r="AX51" s="535"/>
      <c r="AY51" s="536"/>
      <c r="AZ51" s="537" t="str">
        <f t="shared" si="4"/>
        <v/>
      </c>
      <c r="BA51" s="538"/>
      <c r="BB51" s="538"/>
      <c r="BC51" s="539"/>
    </row>
    <row r="52" spans="1:55" s="28" customFormat="1" ht="30" customHeight="1">
      <c r="A52" s="540"/>
      <c r="B52" s="541"/>
      <c r="C52" s="541"/>
      <c r="D52" s="542"/>
      <c r="E52" s="543"/>
      <c r="F52" s="544"/>
      <c r="G52" s="544"/>
      <c r="H52" s="544"/>
      <c r="I52" s="545"/>
      <c r="J52" s="546"/>
      <c r="K52" s="547"/>
      <c r="L52" s="547"/>
      <c r="M52" s="547"/>
      <c r="N52" s="547"/>
      <c r="O52" s="547"/>
      <c r="P52" s="547"/>
      <c r="Q52" s="547"/>
      <c r="R52" s="548"/>
      <c r="S52" s="546"/>
      <c r="T52" s="547"/>
      <c r="U52" s="547"/>
      <c r="V52" s="547"/>
      <c r="W52" s="547"/>
      <c r="X52" s="547"/>
      <c r="Y52" s="547"/>
      <c r="Z52" s="547"/>
      <c r="AA52" s="547"/>
      <c r="AB52" s="547"/>
      <c r="AC52" s="547"/>
      <c r="AD52" s="547"/>
      <c r="AE52" s="547"/>
      <c r="AF52" s="547"/>
      <c r="AG52" s="547"/>
      <c r="AH52" s="547"/>
      <c r="AI52" s="547"/>
      <c r="AJ52" s="548"/>
      <c r="AK52" s="552" t="str">
        <f t="shared" si="5"/>
        <v/>
      </c>
      <c r="AL52" s="553"/>
      <c r="AM52" s="551"/>
      <c r="AN52" s="529"/>
      <c r="AO52" s="529"/>
      <c r="AP52" s="114" t="s">
        <v>8</v>
      </c>
      <c r="AQ52" s="529"/>
      <c r="AR52" s="529"/>
      <c r="AS52" s="530"/>
      <c r="AT52" s="531" t="str">
        <f t="shared" si="3"/>
        <v/>
      </c>
      <c r="AU52" s="532"/>
      <c r="AV52" s="533"/>
      <c r="AW52" s="534"/>
      <c r="AX52" s="535"/>
      <c r="AY52" s="536"/>
      <c r="AZ52" s="537" t="str">
        <f t="shared" si="4"/>
        <v/>
      </c>
      <c r="BA52" s="538"/>
      <c r="BB52" s="538"/>
      <c r="BC52" s="539"/>
    </row>
    <row r="53" spans="1:55" s="28" customFormat="1" ht="30" customHeight="1">
      <c r="A53" s="540"/>
      <c r="B53" s="541"/>
      <c r="C53" s="541"/>
      <c r="D53" s="542"/>
      <c r="E53" s="543"/>
      <c r="F53" s="544"/>
      <c r="G53" s="544"/>
      <c r="H53" s="544"/>
      <c r="I53" s="545"/>
      <c r="J53" s="546"/>
      <c r="K53" s="547"/>
      <c r="L53" s="547"/>
      <c r="M53" s="547"/>
      <c r="N53" s="547"/>
      <c r="O53" s="547"/>
      <c r="P53" s="547"/>
      <c r="Q53" s="547"/>
      <c r="R53" s="548"/>
      <c r="S53" s="546"/>
      <c r="T53" s="547"/>
      <c r="U53" s="547"/>
      <c r="V53" s="547"/>
      <c r="W53" s="547"/>
      <c r="X53" s="547"/>
      <c r="Y53" s="547"/>
      <c r="Z53" s="547"/>
      <c r="AA53" s="547"/>
      <c r="AB53" s="547"/>
      <c r="AC53" s="547"/>
      <c r="AD53" s="547"/>
      <c r="AE53" s="547"/>
      <c r="AF53" s="547"/>
      <c r="AG53" s="547"/>
      <c r="AH53" s="547"/>
      <c r="AI53" s="547"/>
      <c r="AJ53" s="548"/>
      <c r="AK53" s="552" t="str">
        <f t="shared" si="5"/>
        <v/>
      </c>
      <c r="AL53" s="553"/>
      <c r="AM53" s="551"/>
      <c r="AN53" s="529"/>
      <c r="AO53" s="529"/>
      <c r="AP53" s="114" t="s">
        <v>8</v>
      </c>
      <c r="AQ53" s="529"/>
      <c r="AR53" s="529"/>
      <c r="AS53" s="530"/>
      <c r="AT53" s="531" t="str">
        <f t="shared" si="3"/>
        <v/>
      </c>
      <c r="AU53" s="532"/>
      <c r="AV53" s="533"/>
      <c r="AW53" s="534"/>
      <c r="AX53" s="535"/>
      <c r="AY53" s="536"/>
      <c r="AZ53" s="537" t="str">
        <f t="shared" si="4"/>
        <v/>
      </c>
      <c r="BA53" s="538"/>
      <c r="BB53" s="538"/>
      <c r="BC53" s="539"/>
    </row>
    <row r="54" spans="1:55" s="28" customFormat="1" ht="30" customHeight="1">
      <c r="A54" s="540"/>
      <c r="B54" s="541"/>
      <c r="C54" s="541"/>
      <c r="D54" s="542"/>
      <c r="E54" s="543"/>
      <c r="F54" s="544"/>
      <c r="G54" s="544"/>
      <c r="H54" s="544"/>
      <c r="I54" s="545"/>
      <c r="J54" s="546"/>
      <c r="K54" s="547"/>
      <c r="L54" s="547"/>
      <c r="M54" s="547"/>
      <c r="N54" s="547"/>
      <c r="O54" s="547"/>
      <c r="P54" s="547"/>
      <c r="Q54" s="547"/>
      <c r="R54" s="548"/>
      <c r="S54" s="546"/>
      <c r="T54" s="547"/>
      <c r="U54" s="547"/>
      <c r="V54" s="547"/>
      <c r="W54" s="547"/>
      <c r="X54" s="547"/>
      <c r="Y54" s="547"/>
      <c r="Z54" s="547"/>
      <c r="AA54" s="547"/>
      <c r="AB54" s="547"/>
      <c r="AC54" s="547"/>
      <c r="AD54" s="547"/>
      <c r="AE54" s="547"/>
      <c r="AF54" s="547"/>
      <c r="AG54" s="547"/>
      <c r="AH54" s="547"/>
      <c r="AI54" s="547"/>
      <c r="AJ54" s="548"/>
      <c r="AK54" s="552" t="str">
        <f t="shared" si="5"/>
        <v/>
      </c>
      <c r="AL54" s="553"/>
      <c r="AM54" s="551"/>
      <c r="AN54" s="529"/>
      <c r="AO54" s="529"/>
      <c r="AP54" s="114" t="s">
        <v>8</v>
      </c>
      <c r="AQ54" s="529"/>
      <c r="AR54" s="529"/>
      <c r="AS54" s="530"/>
      <c r="AT54" s="531" t="str">
        <f t="shared" si="3"/>
        <v/>
      </c>
      <c r="AU54" s="532"/>
      <c r="AV54" s="533"/>
      <c r="AW54" s="534"/>
      <c r="AX54" s="535"/>
      <c r="AY54" s="536"/>
      <c r="AZ54" s="537" t="str">
        <f t="shared" si="4"/>
        <v/>
      </c>
      <c r="BA54" s="538"/>
      <c r="BB54" s="538"/>
      <c r="BC54" s="539"/>
    </row>
    <row r="55" spans="1:55" s="28" customFormat="1" ht="30" customHeight="1" thickBot="1">
      <c r="A55" s="540"/>
      <c r="B55" s="541"/>
      <c r="C55" s="541"/>
      <c r="D55" s="542"/>
      <c r="E55" s="543"/>
      <c r="F55" s="544"/>
      <c r="G55" s="544"/>
      <c r="H55" s="544"/>
      <c r="I55" s="545"/>
      <c r="J55" s="546"/>
      <c r="K55" s="547"/>
      <c r="L55" s="547"/>
      <c r="M55" s="547"/>
      <c r="N55" s="547"/>
      <c r="O55" s="547"/>
      <c r="P55" s="547"/>
      <c r="Q55" s="547"/>
      <c r="R55" s="548"/>
      <c r="S55" s="546"/>
      <c r="T55" s="547"/>
      <c r="U55" s="547"/>
      <c r="V55" s="547"/>
      <c r="W55" s="547"/>
      <c r="X55" s="547"/>
      <c r="Y55" s="547"/>
      <c r="Z55" s="547"/>
      <c r="AA55" s="547"/>
      <c r="AB55" s="547"/>
      <c r="AC55" s="547"/>
      <c r="AD55" s="547"/>
      <c r="AE55" s="547"/>
      <c r="AF55" s="547"/>
      <c r="AG55" s="547"/>
      <c r="AH55" s="547"/>
      <c r="AI55" s="547"/>
      <c r="AJ55" s="548"/>
      <c r="AK55" s="549" t="str">
        <f t="shared" si="5"/>
        <v/>
      </c>
      <c r="AL55" s="550"/>
      <c r="AM55" s="551"/>
      <c r="AN55" s="529"/>
      <c r="AO55" s="529"/>
      <c r="AP55" s="114" t="s">
        <v>8</v>
      </c>
      <c r="AQ55" s="529"/>
      <c r="AR55" s="529"/>
      <c r="AS55" s="530"/>
      <c r="AT55" s="531" t="str">
        <f t="shared" si="3"/>
        <v/>
      </c>
      <c r="AU55" s="532"/>
      <c r="AV55" s="533"/>
      <c r="AW55" s="534"/>
      <c r="AX55" s="535"/>
      <c r="AY55" s="536"/>
      <c r="AZ55" s="537" t="str">
        <f t="shared" si="4"/>
        <v/>
      </c>
      <c r="BA55" s="538"/>
      <c r="BB55" s="538"/>
      <c r="BC55" s="539"/>
    </row>
    <row r="56" spans="1:55" ht="30" customHeight="1" thickTop="1" thickBot="1">
      <c r="A56" s="520" t="s">
        <v>10</v>
      </c>
      <c r="B56" s="521"/>
      <c r="C56" s="521"/>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2"/>
      <c r="AW56" s="523">
        <f>SUM(AW41:AY55)</f>
        <v>0</v>
      </c>
      <c r="AX56" s="524"/>
      <c r="AY56" s="525"/>
      <c r="AZ56" s="526">
        <f>SUM(AZ41:BC55)</f>
        <v>0</v>
      </c>
      <c r="BA56" s="527"/>
      <c r="BB56" s="527"/>
      <c r="BC56" s="528"/>
    </row>
    <row r="57" spans="1:55" s="3" customFormat="1" ht="15.75"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35"/>
      <c r="AV57" s="35"/>
      <c r="AW57" s="35"/>
      <c r="AX57" s="35"/>
    </row>
    <row r="58" spans="1:55" ht="69"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row>
    <row r="59" spans="1:55" ht="31.5" customHeight="1" thickBot="1">
      <c r="A59" s="34" t="s">
        <v>53</v>
      </c>
      <c r="B59" s="34"/>
      <c r="C59" s="49"/>
      <c r="D59" s="49"/>
      <c r="E59" s="49"/>
      <c r="F59" s="49"/>
      <c r="G59" s="49"/>
      <c r="H59" s="49"/>
      <c r="I59" s="49"/>
      <c r="J59" s="49"/>
      <c r="K59" s="49"/>
      <c r="L59" s="4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49"/>
      <c r="AQ59" s="49"/>
      <c r="AR59" s="49"/>
      <c r="AS59" s="49"/>
      <c r="AT59" s="49"/>
      <c r="AU59" s="49"/>
      <c r="AV59" s="196"/>
      <c r="AW59" s="197"/>
      <c r="AX59" s="197"/>
    </row>
    <row r="60" spans="1:55" ht="52.5" customHeight="1" thickBot="1">
      <c r="A60" s="510" t="s">
        <v>37</v>
      </c>
      <c r="B60" s="511"/>
      <c r="C60" s="511"/>
      <c r="D60" s="512"/>
      <c r="E60" s="513" t="s">
        <v>45</v>
      </c>
      <c r="F60" s="511"/>
      <c r="G60" s="511"/>
      <c r="H60" s="511"/>
      <c r="I60" s="495" t="s">
        <v>188</v>
      </c>
      <c r="J60" s="496"/>
      <c r="K60" s="496"/>
      <c r="L60" s="496"/>
      <c r="M60" s="496"/>
      <c r="N60" s="496"/>
      <c r="O60" s="496"/>
      <c r="P60" s="514"/>
      <c r="Q60" s="515" t="s">
        <v>46</v>
      </c>
      <c r="R60" s="516"/>
      <c r="S60" s="517" t="s">
        <v>41</v>
      </c>
      <c r="T60" s="517"/>
      <c r="U60" s="517"/>
      <c r="V60" s="517"/>
      <c r="W60" s="517"/>
      <c r="X60" s="517"/>
      <c r="Y60" s="518"/>
      <c r="Z60" s="495" t="s">
        <v>54</v>
      </c>
      <c r="AA60" s="496"/>
      <c r="AB60" s="496"/>
      <c r="AC60" s="496"/>
      <c r="AD60" s="496"/>
      <c r="AE60" s="496"/>
      <c r="AF60" s="496"/>
      <c r="AG60" s="496"/>
      <c r="AH60" s="496"/>
      <c r="AI60" s="496"/>
      <c r="AJ60" s="496"/>
      <c r="AK60" s="496"/>
      <c r="AL60" s="496"/>
      <c r="AM60" s="496"/>
      <c r="AN60" s="519"/>
      <c r="AO60" s="495" t="s">
        <v>55</v>
      </c>
      <c r="AP60" s="496"/>
      <c r="AQ60" s="496"/>
      <c r="AR60" s="496"/>
      <c r="AS60" s="496"/>
      <c r="AT60" s="496"/>
      <c r="AU60" s="496"/>
      <c r="AV60" s="496"/>
      <c r="AW60" s="496"/>
      <c r="AX60" s="496"/>
      <c r="AY60" s="496"/>
      <c r="AZ60" s="496"/>
      <c r="BA60" s="496"/>
      <c r="BB60" s="496"/>
      <c r="BC60" s="497"/>
    </row>
    <row r="61" spans="1:55" ht="41.25" customHeight="1" thickTop="1">
      <c r="A61" s="498" t="s">
        <v>189</v>
      </c>
      <c r="B61" s="499"/>
      <c r="C61" s="499"/>
      <c r="D61" s="499"/>
      <c r="E61" s="500" t="s">
        <v>190</v>
      </c>
      <c r="F61" s="500"/>
      <c r="G61" s="500"/>
      <c r="H61" s="500"/>
      <c r="I61" s="501" t="str">
        <f>IF($AZ$31=0,"",SUMIF($AK$16:$AL$30,$E61,$AZ$16:$BC$30))</f>
        <v/>
      </c>
      <c r="J61" s="502"/>
      <c r="K61" s="502"/>
      <c r="L61" s="502"/>
      <c r="M61" s="502"/>
      <c r="N61" s="502"/>
      <c r="O61" s="502"/>
      <c r="P61" s="213" t="s">
        <v>11</v>
      </c>
      <c r="Q61" s="503" t="s">
        <v>46</v>
      </c>
      <c r="R61" s="504"/>
      <c r="S61" s="505">
        <v>30000</v>
      </c>
      <c r="T61" s="505"/>
      <c r="U61" s="505"/>
      <c r="V61" s="505"/>
      <c r="W61" s="505"/>
      <c r="X61" s="505"/>
      <c r="Y61" s="214" t="s">
        <v>0</v>
      </c>
      <c r="Z61" s="506" t="str">
        <f>IF(I61="","",I61*S61)</f>
        <v/>
      </c>
      <c r="AA61" s="507"/>
      <c r="AB61" s="507"/>
      <c r="AC61" s="507"/>
      <c r="AD61" s="507"/>
      <c r="AE61" s="507"/>
      <c r="AF61" s="507"/>
      <c r="AG61" s="507"/>
      <c r="AH61" s="507"/>
      <c r="AI61" s="507"/>
      <c r="AJ61" s="507"/>
      <c r="AK61" s="507"/>
      <c r="AL61" s="507"/>
      <c r="AM61" s="507"/>
      <c r="AN61" s="215" t="s">
        <v>0</v>
      </c>
      <c r="AO61" s="508">
        <f>SUM(Z61:AM61)</f>
        <v>0</v>
      </c>
      <c r="AP61" s="509"/>
      <c r="AQ61" s="509"/>
      <c r="AR61" s="509"/>
      <c r="AS61" s="509"/>
      <c r="AT61" s="509"/>
      <c r="AU61" s="509"/>
      <c r="AV61" s="509"/>
      <c r="AW61" s="509"/>
      <c r="AX61" s="509"/>
      <c r="AY61" s="509"/>
      <c r="AZ61" s="509"/>
      <c r="BA61" s="509"/>
      <c r="BB61" s="509"/>
      <c r="BC61" s="216" t="s">
        <v>0</v>
      </c>
    </row>
    <row r="62" spans="1:55" ht="41.25" customHeight="1" thickBot="1">
      <c r="A62" s="482" t="s">
        <v>63</v>
      </c>
      <c r="B62" s="483"/>
      <c r="C62" s="483"/>
      <c r="D62" s="484"/>
      <c r="E62" s="485" t="s">
        <v>191</v>
      </c>
      <c r="F62" s="486"/>
      <c r="G62" s="486"/>
      <c r="H62" s="487"/>
      <c r="I62" s="488" t="str">
        <f>IF($AZ$56=0,"",SUMIF($AK$41:$AL$55,$E62,$AZ$41:$BC$55))</f>
        <v/>
      </c>
      <c r="J62" s="489"/>
      <c r="K62" s="489"/>
      <c r="L62" s="489"/>
      <c r="M62" s="489"/>
      <c r="N62" s="489"/>
      <c r="O62" s="489"/>
      <c r="P62" s="217" t="s">
        <v>11</v>
      </c>
      <c r="Q62" s="490" t="s">
        <v>46</v>
      </c>
      <c r="R62" s="491"/>
      <c r="S62" s="492">
        <v>50000</v>
      </c>
      <c r="T62" s="492"/>
      <c r="U62" s="492"/>
      <c r="V62" s="492"/>
      <c r="W62" s="492"/>
      <c r="X62" s="492"/>
      <c r="Y62" s="218" t="s">
        <v>0</v>
      </c>
      <c r="Z62" s="493" t="str">
        <f>IF(I62="","",I62*S62)</f>
        <v/>
      </c>
      <c r="AA62" s="494"/>
      <c r="AB62" s="494"/>
      <c r="AC62" s="494"/>
      <c r="AD62" s="494"/>
      <c r="AE62" s="494"/>
      <c r="AF62" s="494"/>
      <c r="AG62" s="494"/>
      <c r="AH62" s="494"/>
      <c r="AI62" s="494"/>
      <c r="AJ62" s="494"/>
      <c r="AK62" s="494"/>
      <c r="AL62" s="494"/>
      <c r="AM62" s="494"/>
      <c r="AN62" s="218" t="s">
        <v>0</v>
      </c>
      <c r="AO62" s="476" t="str">
        <f>Z62</f>
        <v/>
      </c>
      <c r="AP62" s="477"/>
      <c r="AQ62" s="477"/>
      <c r="AR62" s="477"/>
      <c r="AS62" s="477"/>
      <c r="AT62" s="477"/>
      <c r="AU62" s="477"/>
      <c r="AV62" s="477"/>
      <c r="AW62" s="477"/>
      <c r="AX62" s="477"/>
      <c r="AY62" s="477"/>
      <c r="AZ62" s="477"/>
      <c r="BA62" s="477"/>
      <c r="BB62" s="477"/>
      <c r="BC62" s="219" t="s">
        <v>0</v>
      </c>
    </row>
    <row r="63" spans="1:55" ht="41.25" customHeight="1" thickTop="1" thickBot="1">
      <c r="A63" s="478" t="s">
        <v>47</v>
      </c>
      <c r="B63" s="479"/>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80">
        <f>SUM(AO61:BB62)</f>
        <v>0</v>
      </c>
      <c r="AP63" s="481"/>
      <c r="AQ63" s="481"/>
      <c r="AR63" s="481"/>
      <c r="AS63" s="481"/>
      <c r="AT63" s="481"/>
      <c r="AU63" s="481"/>
      <c r="AV63" s="481"/>
      <c r="AW63" s="481"/>
      <c r="AX63" s="481"/>
      <c r="AY63" s="481"/>
      <c r="AZ63" s="481"/>
      <c r="BA63" s="481"/>
      <c r="BB63" s="481"/>
      <c r="BC63" s="136" t="s">
        <v>0</v>
      </c>
    </row>
    <row r="64" spans="1:55" ht="15.75"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36"/>
      <c r="AV64" s="36"/>
      <c r="AW64" s="36"/>
      <c r="AX64" s="36"/>
    </row>
    <row r="65" spans="1:50" ht="16.5" customHeight="1">
      <c r="A65" s="206"/>
      <c r="B65" s="206"/>
      <c r="C65" s="206"/>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c r="A101" s="137"/>
    </row>
    <row r="151" spans="1:1">
      <c r="A151" s="137">
        <f>SUM(AO63)</f>
        <v>0</v>
      </c>
    </row>
  </sheetData>
  <sheetProtection algorithmName="SHA-512" hashValue="OHtzFQfZGa+Nlgt1buXTrAFi/aPu6sYeUAxShNov4duZ67nR1XqFBo/WbA5lvlBGF9skKCHUHH8+lkYH6Aqcbw==" saltValue="4lcfCtTpgmcJq8qAR6Qraw==" spinCount="100000" sheet="1" objects="1" scenarios="1"/>
  <mergeCells count="36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O62:BB62"/>
    <mergeCell ref="A63:AN63"/>
    <mergeCell ref="AO63:BB63"/>
    <mergeCell ref="A62:D62"/>
    <mergeCell ref="E62:H62"/>
    <mergeCell ref="I62:O62"/>
    <mergeCell ref="Q62:R62"/>
    <mergeCell ref="S62:X62"/>
    <mergeCell ref="Z62:AM62"/>
  </mergeCells>
  <phoneticPr fontId="50"/>
  <conditionalFormatting sqref="E16:I30">
    <cfRule type="expression" dxfId="45" priority="32" stopIfTrue="1">
      <formula>AND($AK16&lt;&gt;"",$AK16&lt;&gt;"M5")</formula>
    </cfRule>
  </conditionalFormatting>
  <conditionalFormatting sqref="E41:I55">
    <cfRule type="expression" dxfId="44" priority="31" stopIfTrue="1">
      <formula>AND($AK41&lt;&gt;"",$AK41&lt;&gt;"M6")</formula>
    </cfRule>
  </conditionalFormatting>
  <conditionalFormatting sqref="AM12:AS12">
    <cfRule type="expression" dxfId="43" priority="30" stopIfTrue="1">
      <formula>AND(COUNTA($E$16:$I$30)&gt;0,$AM$12="□")</formula>
    </cfRule>
  </conditionalFormatting>
  <conditionalFormatting sqref="AM37:AS37">
    <cfRule type="expression" dxfId="42" priority="29" stopIfTrue="1">
      <formula>AND(COUNTA($E$41:$I$55)&gt;0,$AM$37="□")</formula>
    </cfRule>
  </conditionalFormatting>
  <dataValidations count="6">
    <dataValidation type="list" allowBlank="1" showInputMessage="1" showErrorMessage="1" sqref="AM12:AS12 AM37:AS37" xr:uid="{B3EDC6A3-C899-422F-8699-3E2F0E1474AB}">
      <formula1>"□,■"</formula1>
    </dataValidation>
    <dataValidation type="custom" imeMode="disabled" allowBlank="1" showInputMessage="1" showErrorMessage="1" errorTitle="入力エラー" error="小数点は第二位まで、三位以下切り捨てで入力して下さい。" sqref="AT16:AT30 AZ16:BC30 AT41:AT55 AZ41:BC55" xr:uid="{70D13375-82B5-41DF-A3A0-8120B2859A96}">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9FF44F93-F077-4B69-9E8A-E912CC04655E}">
      <formula1>AM16-ROUNDDOWN(AM16,0)=0</formula1>
    </dataValidation>
    <dataValidation type="textLength" imeMode="halfAlpha" operator="equal" allowBlank="1" showInputMessage="1" showErrorMessage="1" errorTitle="文字数エラー" error="2桁の英数字で入力してください。" sqref="AK16:AL30 AK41:AL55" xr:uid="{14260F6B-72B0-4E00-BF45-1F562A2E737B}">
      <formula1>2</formula1>
    </dataValidation>
    <dataValidation imeMode="disabled" allowBlank="1" showInputMessage="1" showErrorMessage="1" sqref="AV6:AW6 AY6:AZ6" xr:uid="{CCDFC737-1913-4182-9876-DB92E9DD28B8}"/>
    <dataValidation type="textLength" imeMode="disabled" operator="equal" allowBlank="1" showInputMessage="1" showErrorMessage="1" errorTitle="文字数エラー" error="登録番号10桁を入力してください" sqref="E41:I55 E16:I30" xr:uid="{A2D3E2F9-E04F-4EE5-A311-CD710D65F1B9}">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5.08984375" style="6" customWidth="1"/>
    <col min="42" max="85" width="3.6328125" style="6" customWidth="1"/>
    <col min="86" max="16384" width="9" style="6"/>
  </cols>
  <sheetData>
    <row r="1" spans="1:55" ht="18.75" customHeight="1">
      <c r="A1" s="33" t="s">
        <v>169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19" t="str">
        <f>'様式第8｜完了実績報告書'!$BR$2</f>
        <v>事業番号</v>
      </c>
      <c r="AW1" s="676">
        <f>'様式第8｜完了実績報告書'!$CA$2</f>
        <v>0</v>
      </c>
      <c r="AX1" s="676"/>
      <c r="AY1" s="676"/>
      <c r="AZ1" s="676"/>
      <c r="BA1" s="676"/>
      <c r="BB1" s="676"/>
      <c r="BC1" s="202"/>
    </row>
    <row r="2" spans="1:55" ht="18.75" customHeight="1">
      <c r="AN2" s="203"/>
      <c r="AV2" s="119" t="str">
        <f>'様式第8｜完了実績報告書'!$BZ$3</f>
        <v>補助事業者名</v>
      </c>
      <c r="AW2" s="676">
        <f>'様式第8｜完了実績報告書'!$BD$15</f>
        <v>0</v>
      </c>
      <c r="AX2" s="676"/>
      <c r="AY2" s="676"/>
      <c r="AZ2" s="676"/>
      <c r="BA2" s="676"/>
      <c r="BB2" s="676"/>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77" t="s">
        <v>167</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1" customFormat="1" ht="20.149999999999999" customHeight="1">
      <c r="A5" s="230"/>
      <c r="B5" s="231"/>
      <c r="C5" s="115" t="s">
        <v>75</v>
      </c>
      <c r="D5" s="24"/>
      <c r="E5" s="24"/>
      <c r="F5" s="24"/>
      <c r="G5" s="221"/>
      <c r="H5" s="222"/>
      <c r="I5" s="115" t="s">
        <v>168</v>
      </c>
      <c r="J5" s="24"/>
      <c r="K5" s="47"/>
      <c r="L5" s="47"/>
      <c r="M5" s="47"/>
      <c r="N5" s="47"/>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200"/>
      <c r="AT5" s="200"/>
      <c r="AU5" s="199"/>
      <c r="AV5" s="199"/>
      <c r="AW5" s="200"/>
      <c r="AX5" s="200"/>
      <c r="AY5" s="200"/>
      <c r="AZ5" s="200"/>
      <c r="BA5" s="200"/>
      <c r="BB5" s="200"/>
      <c r="BC5" s="205"/>
    </row>
    <row r="6" spans="1:55" ht="21.75" customHeight="1">
      <c r="A6" s="208"/>
      <c r="B6" s="208"/>
      <c r="C6" s="30"/>
      <c r="D6" s="31"/>
      <c r="E6" s="31"/>
      <c r="F6" s="31"/>
      <c r="G6" s="209"/>
      <c r="H6" s="209"/>
      <c r="I6" s="30"/>
      <c r="J6" s="31"/>
      <c r="K6" s="47"/>
      <c r="L6" s="47"/>
      <c r="M6" s="47"/>
      <c r="N6" s="47"/>
      <c r="O6" s="47"/>
      <c r="P6" s="47"/>
      <c r="Q6" s="47"/>
      <c r="R6" s="47"/>
      <c r="S6" s="47"/>
      <c r="T6" s="47"/>
      <c r="U6" s="47"/>
      <c r="V6" s="47"/>
      <c r="W6" s="47"/>
      <c r="X6" s="47"/>
      <c r="Y6" s="47"/>
      <c r="Z6" s="47"/>
      <c r="AA6" s="47"/>
      <c r="AP6" s="194"/>
      <c r="AU6" s="207"/>
      <c r="AV6" s="678"/>
      <c r="AW6" s="678"/>
      <c r="AX6" s="22"/>
      <c r="AY6" s="678"/>
      <c r="AZ6" s="678"/>
      <c r="BA6" s="638"/>
      <c r="BB6" s="638"/>
      <c r="BC6" s="638"/>
    </row>
    <row r="7" spans="1:55" ht="42" customHeight="1" thickBot="1">
      <c r="A7" s="210" t="s">
        <v>177</v>
      </c>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8.5" customHeight="1" thickBot="1">
      <c r="A8" s="604" t="s">
        <v>37</v>
      </c>
      <c r="B8" s="605"/>
      <c r="C8" s="605"/>
      <c r="D8" s="605"/>
      <c r="E8" s="606" t="s">
        <v>161</v>
      </c>
      <c r="F8" s="606"/>
      <c r="G8" s="606"/>
      <c r="H8" s="606"/>
      <c r="I8" s="606"/>
      <c r="J8" s="606"/>
      <c r="K8" s="606"/>
      <c r="L8" s="606"/>
      <c r="M8" s="606"/>
      <c r="N8" s="607"/>
      <c r="O8" s="125"/>
      <c r="P8" s="125"/>
      <c r="Q8" s="125"/>
      <c r="R8" s="125"/>
      <c r="S8" s="687" t="s">
        <v>179</v>
      </c>
      <c r="T8" s="688"/>
      <c r="U8" s="688"/>
      <c r="V8" s="688"/>
      <c r="W8" s="688"/>
      <c r="X8" s="688"/>
      <c r="Y8" s="688"/>
      <c r="Z8" s="688"/>
      <c r="AA8" s="688"/>
      <c r="AB8" s="688"/>
      <c r="AC8" s="688"/>
      <c r="AD8" s="688"/>
      <c r="AE8" s="688"/>
      <c r="AF8" s="688"/>
      <c r="AG8" s="688"/>
      <c r="AH8" s="688"/>
      <c r="AI8" s="688"/>
      <c r="AJ8" s="688"/>
      <c r="AK8" s="688"/>
      <c r="AL8" s="688"/>
      <c r="AM8" s="688"/>
      <c r="AN8" s="688"/>
      <c r="AO8" s="688"/>
      <c r="AP8" s="688"/>
      <c r="AQ8" s="688"/>
      <c r="AR8" s="688"/>
      <c r="AS8" s="689"/>
      <c r="AT8" s="612" t="s">
        <v>2</v>
      </c>
      <c r="AU8" s="613"/>
      <c r="AV8" s="613"/>
      <c r="AW8" s="613"/>
      <c r="AX8" s="613"/>
      <c r="AY8" s="613"/>
      <c r="AZ8" s="614"/>
      <c r="BA8" s="3"/>
      <c r="BB8" s="59"/>
      <c r="BC8" s="59"/>
    </row>
    <row r="9" spans="1:55" ht="14.25" customHeight="1" thickBot="1">
      <c r="A9" s="33"/>
      <c r="B9" s="14"/>
      <c r="C9" s="15"/>
      <c r="D9" s="15"/>
      <c r="E9" s="15"/>
      <c r="F9" s="15"/>
      <c r="G9" s="15"/>
      <c r="H9" s="15"/>
      <c r="I9" s="15"/>
      <c r="J9" s="15"/>
      <c r="K9" s="15"/>
      <c r="L9" s="15"/>
      <c r="M9" s="15"/>
      <c r="N9" s="15"/>
      <c r="O9" s="15"/>
      <c r="P9" s="15"/>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36"/>
      <c r="AZ9" s="36"/>
      <c r="BA9" s="36"/>
      <c r="BB9" s="36"/>
      <c r="BC9" s="36"/>
    </row>
    <row r="10" spans="1:55" ht="46.5" customHeight="1" thickBot="1">
      <c r="A10" s="683" t="s">
        <v>180</v>
      </c>
      <c r="B10" s="684"/>
      <c r="C10" s="684"/>
      <c r="D10" s="684"/>
      <c r="E10" s="684"/>
      <c r="F10" s="684"/>
      <c r="G10" s="684"/>
      <c r="H10" s="684"/>
      <c r="I10" s="684"/>
      <c r="J10" s="685"/>
      <c r="K10" s="662" t="s">
        <v>181</v>
      </c>
      <c r="L10" s="663"/>
      <c r="M10" s="663"/>
      <c r="N10" s="663"/>
      <c r="O10" s="663"/>
      <c r="P10" s="663"/>
      <c r="Q10" s="663"/>
      <c r="R10" s="663"/>
      <c r="S10" s="663"/>
      <c r="T10" s="663"/>
      <c r="U10" s="663"/>
      <c r="V10" s="663"/>
      <c r="W10" s="663"/>
      <c r="X10" s="686" t="s">
        <v>182</v>
      </c>
      <c r="Y10" s="663"/>
      <c r="Z10" s="663"/>
      <c r="AA10" s="663"/>
      <c r="AB10" s="663"/>
      <c r="AC10" s="663"/>
      <c r="AD10" s="663"/>
      <c r="AE10" s="686" t="s">
        <v>183</v>
      </c>
      <c r="AF10" s="663"/>
      <c r="AG10" s="663"/>
      <c r="AH10" s="663"/>
      <c r="AI10" s="663"/>
      <c r="AJ10" s="664"/>
      <c r="AK10" s="662" t="s">
        <v>184</v>
      </c>
      <c r="AL10" s="663"/>
      <c r="AM10" s="663"/>
      <c r="AN10" s="663"/>
      <c r="AO10" s="664"/>
      <c r="AP10" s="662" t="s">
        <v>185</v>
      </c>
      <c r="AQ10" s="663"/>
      <c r="AR10" s="663"/>
      <c r="AS10" s="664"/>
      <c r="AT10" s="665" t="s">
        <v>86</v>
      </c>
      <c r="AU10" s="666"/>
      <c r="AV10" s="666"/>
      <c r="AW10" s="666"/>
      <c r="AX10" s="666"/>
      <c r="AY10" s="666"/>
      <c r="AZ10" s="666"/>
      <c r="BA10" s="666"/>
      <c r="BB10" s="666"/>
      <c r="BC10" s="667"/>
    </row>
    <row r="11" spans="1:55" s="28" customFormat="1" ht="37.5" customHeight="1" thickTop="1">
      <c r="A11" s="568"/>
      <c r="B11" s="569"/>
      <c r="C11" s="569"/>
      <c r="D11" s="569"/>
      <c r="E11" s="569"/>
      <c r="F11" s="569"/>
      <c r="G11" s="569"/>
      <c r="H11" s="569"/>
      <c r="I11" s="569"/>
      <c r="J11" s="569"/>
      <c r="K11" s="571"/>
      <c r="L11" s="572"/>
      <c r="M11" s="572"/>
      <c r="N11" s="572"/>
      <c r="O11" s="572"/>
      <c r="P11" s="572"/>
      <c r="Q11" s="572"/>
      <c r="R11" s="572"/>
      <c r="S11" s="572"/>
      <c r="T11" s="572"/>
      <c r="U11" s="572"/>
      <c r="V11" s="572"/>
      <c r="W11" s="572"/>
      <c r="X11" s="679"/>
      <c r="Y11" s="680"/>
      <c r="Z11" s="680"/>
      <c r="AA11" s="680"/>
      <c r="AB11" s="680"/>
      <c r="AC11" s="680"/>
      <c r="AD11" s="680"/>
      <c r="AE11" s="679"/>
      <c r="AF11" s="680"/>
      <c r="AG11" s="680"/>
      <c r="AH11" s="680"/>
      <c r="AI11" s="680"/>
      <c r="AJ11" s="681"/>
      <c r="AK11" s="682"/>
      <c r="AL11" s="680"/>
      <c r="AM11" s="680"/>
      <c r="AN11" s="680"/>
      <c r="AO11" s="681"/>
      <c r="AP11" s="668"/>
      <c r="AQ11" s="668"/>
      <c r="AR11" s="668"/>
      <c r="AS11" s="669"/>
      <c r="AT11" s="670"/>
      <c r="AU11" s="671"/>
      <c r="AV11" s="671"/>
      <c r="AW11" s="671"/>
      <c r="AX11" s="671"/>
      <c r="AY11" s="671"/>
      <c r="AZ11" s="671"/>
      <c r="BA11" s="671"/>
      <c r="BB11" s="671"/>
      <c r="BC11" s="672"/>
    </row>
    <row r="12" spans="1:55" s="28" customFormat="1" ht="37.5" customHeight="1">
      <c r="A12" s="540"/>
      <c r="B12" s="541"/>
      <c r="C12" s="541"/>
      <c r="D12" s="541"/>
      <c r="E12" s="541"/>
      <c r="F12" s="541"/>
      <c r="G12" s="541"/>
      <c r="H12" s="541"/>
      <c r="I12" s="541"/>
      <c r="J12" s="541"/>
      <c r="K12" s="543"/>
      <c r="L12" s="544"/>
      <c r="M12" s="544"/>
      <c r="N12" s="544"/>
      <c r="O12" s="544"/>
      <c r="P12" s="544"/>
      <c r="Q12" s="544"/>
      <c r="R12" s="544"/>
      <c r="S12" s="544"/>
      <c r="T12" s="544"/>
      <c r="U12" s="544"/>
      <c r="V12" s="544"/>
      <c r="W12" s="544"/>
      <c r="X12" s="690"/>
      <c r="Y12" s="691"/>
      <c r="Z12" s="691"/>
      <c r="AA12" s="691"/>
      <c r="AB12" s="691"/>
      <c r="AC12" s="691"/>
      <c r="AD12" s="691"/>
      <c r="AE12" s="690"/>
      <c r="AF12" s="691"/>
      <c r="AG12" s="691"/>
      <c r="AH12" s="691"/>
      <c r="AI12" s="691"/>
      <c r="AJ12" s="693"/>
      <c r="AK12" s="692"/>
      <c r="AL12" s="691"/>
      <c r="AM12" s="691"/>
      <c r="AN12" s="691"/>
      <c r="AO12" s="693"/>
      <c r="AP12" s="673"/>
      <c r="AQ12" s="674"/>
      <c r="AR12" s="674"/>
      <c r="AS12" s="675"/>
      <c r="AT12" s="659"/>
      <c r="AU12" s="660"/>
      <c r="AV12" s="660"/>
      <c r="AW12" s="660"/>
      <c r="AX12" s="660"/>
      <c r="AY12" s="660"/>
      <c r="AZ12" s="660"/>
      <c r="BA12" s="660"/>
      <c r="BB12" s="660"/>
      <c r="BC12" s="661"/>
    </row>
    <row r="13" spans="1:55" s="28" customFormat="1" ht="37.5" customHeight="1" thickBot="1">
      <c r="A13" s="694"/>
      <c r="B13" s="695"/>
      <c r="C13" s="695"/>
      <c r="D13" s="695"/>
      <c r="E13" s="695"/>
      <c r="F13" s="695"/>
      <c r="G13" s="695"/>
      <c r="H13" s="695"/>
      <c r="I13" s="695"/>
      <c r="J13" s="695"/>
      <c r="K13" s="696"/>
      <c r="L13" s="697"/>
      <c r="M13" s="697"/>
      <c r="N13" s="697"/>
      <c r="O13" s="697"/>
      <c r="P13" s="697"/>
      <c r="Q13" s="697"/>
      <c r="R13" s="697"/>
      <c r="S13" s="697"/>
      <c r="T13" s="697"/>
      <c r="U13" s="697"/>
      <c r="V13" s="697"/>
      <c r="W13" s="697"/>
      <c r="X13" s="656"/>
      <c r="Y13" s="657"/>
      <c r="Z13" s="657"/>
      <c r="AA13" s="657"/>
      <c r="AB13" s="657"/>
      <c r="AC13" s="657"/>
      <c r="AD13" s="657"/>
      <c r="AE13" s="656"/>
      <c r="AF13" s="657"/>
      <c r="AG13" s="657"/>
      <c r="AH13" s="657"/>
      <c r="AI13" s="657"/>
      <c r="AJ13" s="658"/>
      <c r="AK13" s="698"/>
      <c r="AL13" s="657"/>
      <c r="AM13" s="657"/>
      <c r="AN13" s="657"/>
      <c r="AO13" s="658"/>
      <c r="AP13" s="644"/>
      <c r="AQ13" s="645"/>
      <c r="AR13" s="645"/>
      <c r="AS13" s="646"/>
      <c r="AT13" s="641"/>
      <c r="AU13" s="642"/>
      <c r="AV13" s="642"/>
      <c r="AW13" s="642"/>
      <c r="AX13" s="642"/>
      <c r="AY13" s="642"/>
      <c r="AZ13" s="642"/>
      <c r="BA13" s="642"/>
      <c r="BB13" s="642"/>
      <c r="BC13" s="643"/>
    </row>
    <row r="14" spans="1:55" ht="37.5" customHeight="1" thickTop="1" thickBot="1">
      <c r="A14" s="647" t="s">
        <v>47</v>
      </c>
      <c r="B14" s="648"/>
      <c r="C14" s="648"/>
      <c r="D14" s="648"/>
      <c r="E14" s="648"/>
      <c r="F14" s="648"/>
      <c r="G14" s="648"/>
      <c r="H14" s="648"/>
      <c r="I14" s="648"/>
      <c r="J14" s="648"/>
      <c r="K14" s="648"/>
      <c r="L14" s="648"/>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8"/>
      <c r="AJ14" s="648"/>
      <c r="AK14" s="648"/>
      <c r="AL14" s="648"/>
      <c r="AM14" s="648"/>
      <c r="AN14" s="648"/>
      <c r="AO14" s="648"/>
      <c r="AP14" s="648"/>
      <c r="AQ14" s="648"/>
      <c r="AR14" s="648"/>
      <c r="AS14" s="649"/>
      <c r="AT14" s="650">
        <f>SUM(AT11:BC13)</f>
        <v>0</v>
      </c>
      <c r="AU14" s="650"/>
      <c r="AV14" s="650"/>
      <c r="AW14" s="650"/>
      <c r="AX14" s="650"/>
      <c r="AY14" s="650"/>
      <c r="AZ14" s="650"/>
      <c r="BA14" s="650"/>
      <c r="BB14" s="650"/>
      <c r="BC14" s="651"/>
    </row>
    <row r="15" spans="1:55" s="3" customFormat="1" ht="15.75"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row>
    <row r="16" spans="1:55" s="3" customFormat="1" ht="3.75" customHeight="1">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35"/>
      <c r="AZ16" s="35"/>
      <c r="BA16" s="35"/>
      <c r="BB16" s="35"/>
      <c r="BC16" s="35"/>
    </row>
    <row r="17" spans="1:55" ht="31.5" customHeight="1"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34"/>
      <c r="AC17" s="17"/>
      <c r="AD17" s="17"/>
      <c r="AE17" s="17"/>
      <c r="AF17" s="17"/>
      <c r="AG17" s="17"/>
      <c r="AH17" s="17"/>
      <c r="AI17" s="17"/>
      <c r="AJ17" s="17"/>
      <c r="AK17" s="17"/>
      <c r="AL17" s="17"/>
      <c r="AO17" s="34" t="s">
        <v>88</v>
      </c>
      <c r="AP17" s="17"/>
      <c r="AQ17" s="17"/>
      <c r="AR17" s="49"/>
      <c r="AS17" s="49"/>
      <c r="AT17" s="49"/>
      <c r="AU17" s="49"/>
      <c r="AV17" s="49"/>
      <c r="AW17" s="49"/>
      <c r="AX17" s="49"/>
      <c r="AY17" s="49"/>
      <c r="AZ17" s="196"/>
      <c r="BA17" s="196"/>
      <c r="BB17" s="197"/>
      <c r="BC17" s="197"/>
    </row>
    <row r="18" spans="1:55" ht="63" customHeight="1" thickBo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652"/>
      <c r="AC18" s="652"/>
      <c r="AD18" s="652"/>
      <c r="AE18" s="652"/>
      <c r="AF18" s="652"/>
      <c r="AG18" s="652"/>
      <c r="AH18" s="652"/>
      <c r="AI18" s="652"/>
      <c r="AJ18" s="652"/>
      <c r="AK18" s="652"/>
      <c r="AL18" s="652"/>
      <c r="AM18" s="652"/>
      <c r="AN18" s="652"/>
      <c r="AO18" s="653" t="s">
        <v>178</v>
      </c>
      <c r="AP18" s="654"/>
      <c r="AQ18" s="654"/>
      <c r="AR18" s="654"/>
      <c r="AS18" s="654"/>
      <c r="AT18" s="654"/>
      <c r="AU18" s="654"/>
      <c r="AV18" s="654"/>
      <c r="AW18" s="654"/>
      <c r="AX18" s="654"/>
      <c r="AY18" s="654"/>
      <c r="AZ18" s="654"/>
      <c r="BA18" s="654"/>
      <c r="BB18" s="654"/>
      <c r="BC18" s="655"/>
    </row>
    <row r="19" spans="1:55" ht="41.25" customHeight="1" thickTop="1" thickBo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639"/>
      <c r="AC19" s="639"/>
      <c r="AD19" s="639"/>
      <c r="AE19" s="639"/>
      <c r="AF19" s="639"/>
      <c r="AG19" s="639"/>
      <c r="AH19" s="639"/>
      <c r="AI19" s="639"/>
      <c r="AJ19" s="639"/>
      <c r="AK19" s="639"/>
      <c r="AL19" s="639"/>
      <c r="AM19" s="639"/>
      <c r="AN19" s="49"/>
      <c r="AO19" s="640">
        <f>IF(AT14="", "", MIN(AT14,150000))</f>
        <v>0</v>
      </c>
      <c r="AP19" s="481"/>
      <c r="AQ19" s="481"/>
      <c r="AR19" s="481"/>
      <c r="AS19" s="481"/>
      <c r="AT19" s="481"/>
      <c r="AU19" s="481"/>
      <c r="AV19" s="481"/>
      <c r="AW19" s="481"/>
      <c r="AX19" s="481"/>
      <c r="AY19" s="481"/>
      <c r="AZ19" s="481"/>
      <c r="BA19" s="481"/>
      <c r="BB19" s="481"/>
      <c r="BC19" s="136" t="s">
        <v>0</v>
      </c>
    </row>
    <row r="20" spans="1:55" ht="13.5" customHeight="1">
      <c r="A20" s="33"/>
      <c r="B20" s="14"/>
      <c r="C20" s="15"/>
      <c r="D20" s="15"/>
      <c r="E20" s="15"/>
      <c r="F20" s="15"/>
      <c r="G20" s="15"/>
      <c r="H20" s="15"/>
      <c r="I20" s="15"/>
      <c r="J20" s="15"/>
      <c r="K20" s="15"/>
      <c r="L20" s="15"/>
      <c r="M20" s="15"/>
      <c r="N20" s="15"/>
      <c r="O20" s="15"/>
      <c r="P20" s="15"/>
      <c r="Q20" s="59"/>
      <c r="R20" s="59"/>
      <c r="S20" s="59"/>
      <c r="T20" s="59"/>
      <c r="U20" s="15"/>
      <c r="V20" s="15"/>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row>
    <row r="21" spans="1:55" ht="13.5" customHeight="1">
      <c r="A21" s="33"/>
      <c r="B21" s="14"/>
      <c r="C21" s="15"/>
      <c r="D21" s="15"/>
      <c r="E21" s="15"/>
      <c r="F21" s="15"/>
      <c r="G21" s="15"/>
      <c r="H21" s="15"/>
      <c r="I21" s="15"/>
      <c r="J21" s="15"/>
      <c r="K21" s="15"/>
      <c r="L21" s="15"/>
      <c r="M21" s="15"/>
      <c r="N21" s="15"/>
      <c r="O21" s="15"/>
      <c r="P21" s="15"/>
      <c r="Q21" s="59"/>
      <c r="R21" s="59"/>
      <c r="S21" s="59"/>
      <c r="T21" s="59"/>
      <c r="U21" s="15"/>
      <c r="V21" s="15"/>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row>
    <row r="22" spans="1:55" ht="13.5" customHeight="1">
      <c r="A22" s="33"/>
      <c r="B22" s="14"/>
      <c r="C22" s="15"/>
      <c r="D22" s="15"/>
      <c r="E22" s="15"/>
      <c r="F22" s="15"/>
      <c r="G22" s="15"/>
      <c r="H22" s="15"/>
      <c r="I22" s="15"/>
      <c r="J22" s="15"/>
      <c r="K22" s="15"/>
      <c r="L22" s="15"/>
      <c r="M22" s="15"/>
      <c r="N22" s="15"/>
      <c r="O22" s="15"/>
      <c r="P22" s="15"/>
      <c r="Q22" s="59"/>
      <c r="R22" s="59"/>
      <c r="S22" s="59"/>
      <c r="T22" s="59"/>
      <c r="U22" s="15"/>
      <c r="V22" s="15"/>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row>
    <row r="23" spans="1:55" ht="13.5" customHeight="1">
      <c r="A23" s="33"/>
      <c r="B23" s="14"/>
      <c r="C23" s="15"/>
      <c r="D23" s="15"/>
      <c r="E23" s="15"/>
      <c r="F23" s="15"/>
      <c r="G23" s="15"/>
      <c r="H23" s="15"/>
      <c r="I23" s="15"/>
      <c r="J23" s="15"/>
      <c r="K23" s="15"/>
      <c r="L23" s="15"/>
      <c r="M23" s="15"/>
      <c r="N23" s="15"/>
      <c r="O23" s="15"/>
      <c r="P23" s="15"/>
      <c r="Q23" s="59"/>
      <c r="R23" s="59"/>
      <c r="S23" s="59"/>
      <c r="T23" s="59"/>
      <c r="U23" s="15"/>
      <c r="V23" s="15"/>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row>
    <row r="24" spans="1:55" ht="13.5" customHeight="1">
      <c r="A24" s="33"/>
      <c r="B24" s="14"/>
      <c r="C24" s="15"/>
      <c r="D24" s="15"/>
      <c r="E24" s="15"/>
      <c r="F24" s="15"/>
      <c r="G24" s="15"/>
      <c r="H24" s="15"/>
      <c r="I24" s="15"/>
      <c r="J24" s="15"/>
      <c r="K24" s="15"/>
      <c r="L24" s="15"/>
      <c r="M24" s="15"/>
      <c r="N24" s="15"/>
      <c r="O24" s="15"/>
      <c r="P24" s="15"/>
      <c r="Q24" s="59"/>
      <c r="R24" s="59"/>
      <c r="S24" s="59"/>
      <c r="T24" s="59"/>
      <c r="U24" s="15"/>
      <c r="V24" s="15"/>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row>
    <row r="25" spans="1:55" ht="13.5" customHeight="1">
      <c r="A25" s="33"/>
      <c r="B25" s="14"/>
      <c r="C25" s="15"/>
      <c r="D25" s="15"/>
      <c r="E25" s="15"/>
      <c r="F25" s="15"/>
      <c r="G25" s="15"/>
      <c r="H25" s="15"/>
      <c r="I25" s="15"/>
      <c r="J25" s="15"/>
      <c r="K25" s="15"/>
      <c r="L25" s="15"/>
      <c r="M25" s="15"/>
      <c r="N25" s="15"/>
      <c r="O25" s="15"/>
      <c r="P25" s="15"/>
      <c r="Q25" s="59"/>
      <c r="R25" s="59"/>
      <c r="S25" s="59"/>
      <c r="T25" s="59"/>
      <c r="U25" s="15"/>
      <c r="V25" s="15"/>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row>
    <row r="26" spans="1:55" ht="13.5" customHeight="1">
      <c r="A26" s="33"/>
      <c r="B26" s="14"/>
      <c r="C26" s="15"/>
      <c r="D26" s="15"/>
      <c r="E26" s="15"/>
      <c r="F26" s="15"/>
      <c r="G26" s="15"/>
      <c r="H26" s="15"/>
      <c r="I26" s="15"/>
      <c r="J26" s="15"/>
      <c r="K26" s="15"/>
      <c r="L26" s="15"/>
      <c r="M26" s="15"/>
      <c r="N26" s="15"/>
      <c r="O26" s="15"/>
      <c r="P26" s="15"/>
      <c r="Q26" s="59"/>
      <c r="R26" s="59"/>
      <c r="S26" s="59"/>
      <c r="T26" s="59"/>
      <c r="U26" s="15"/>
      <c r="V26" s="15"/>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row>
    <row r="27" spans="1:55" ht="13.5" customHeight="1">
      <c r="A27" s="33"/>
      <c r="B27" s="14"/>
      <c r="C27" s="15"/>
      <c r="D27" s="15"/>
      <c r="E27" s="15"/>
      <c r="F27" s="15"/>
      <c r="G27" s="15"/>
      <c r="H27" s="15"/>
      <c r="I27" s="15"/>
      <c r="J27" s="15"/>
      <c r="K27" s="15"/>
      <c r="L27" s="15"/>
      <c r="M27" s="15"/>
      <c r="N27" s="15"/>
      <c r="O27" s="15"/>
      <c r="P27" s="15"/>
      <c r="Q27" s="59"/>
      <c r="R27" s="59"/>
      <c r="S27" s="59"/>
      <c r="T27" s="59"/>
      <c r="U27" s="15"/>
      <c r="V27" s="15"/>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row>
    <row r="28" spans="1:55" ht="13.5" customHeight="1">
      <c r="A28" s="33"/>
      <c r="B28" s="14"/>
      <c r="C28" s="15"/>
      <c r="D28" s="15"/>
      <c r="E28" s="15"/>
      <c r="F28" s="15"/>
      <c r="G28" s="15"/>
      <c r="H28" s="15"/>
      <c r="I28" s="15"/>
      <c r="J28" s="15"/>
      <c r="K28" s="15"/>
      <c r="L28" s="15"/>
      <c r="M28" s="15"/>
      <c r="N28" s="15"/>
      <c r="O28" s="15"/>
      <c r="P28" s="15"/>
      <c r="Q28" s="59"/>
      <c r="R28" s="59"/>
      <c r="S28" s="59"/>
      <c r="T28" s="59"/>
      <c r="U28" s="15"/>
      <c r="V28" s="15"/>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row>
    <row r="29" spans="1:55" ht="13.5" customHeight="1">
      <c r="A29" s="33"/>
      <c r="B29" s="14"/>
      <c r="C29" s="15"/>
      <c r="D29" s="15"/>
      <c r="E29" s="15"/>
      <c r="F29" s="15"/>
      <c r="G29" s="15"/>
      <c r="H29" s="15"/>
      <c r="I29" s="15"/>
      <c r="J29" s="15"/>
      <c r="K29" s="15"/>
      <c r="L29" s="15"/>
      <c r="M29" s="15"/>
      <c r="N29" s="15"/>
      <c r="O29" s="15"/>
      <c r="P29" s="15"/>
      <c r="Q29" s="59"/>
      <c r="R29" s="59"/>
      <c r="S29" s="59"/>
      <c r="T29" s="59"/>
      <c r="U29" s="15"/>
      <c r="V29" s="15"/>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row>
    <row r="30" spans="1:55" ht="13.5" customHeight="1">
      <c r="A30" s="33"/>
      <c r="B30" s="14"/>
      <c r="C30" s="15"/>
      <c r="D30" s="15"/>
      <c r="E30" s="15"/>
      <c r="F30" s="15"/>
      <c r="G30" s="15"/>
      <c r="H30" s="15"/>
      <c r="I30" s="15"/>
      <c r="J30" s="15"/>
      <c r="K30" s="15"/>
      <c r="L30" s="15"/>
      <c r="M30" s="15"/>
      <c r="N30" s="15"/>
      <c r="O30" s="15"/>
      <c r="P30" s="15"/>
      <c r="Q30" s="59"/>
      <c r="R30" s="59"/>
      <c r="S30" s="59"/>
      <c r="T30" s="59"/>
      <c r="U30" s="15"/>
      <c r="V30" s="15"/>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row>
    <row r="31" spans="1:55" ht="13.5" customHeight="1">
      <c r="A31" s="33"/>
      <c r="B31" s="14"/>
      <c r="C31" s="15"/>
      <c r="D31" s="15"/>
      <c r="E31" s="15"/>
      <c r="F31" s="15"/>
      <c r="G31" s="15"/>
      <c r="H31" s="15"/>
      <c r="I31" s="15"/>
      <c r="J31" s="15"/>
      <c r="K31" s="15"/>
      <c r="L31" s="15"/>
      <c r="M31" s="15"/>
      <c r="N31" s="15"/>
      <c r="O31" s="15"/>
      <c r="P31" s="15"/>
      <c r="Q31" s="59"/>
      <c r="R31" s="59"/>
      <c r="S31" s="59"/>
      <c r="T31" s="59"/>
      <c r="U31" s="15"/>
      <c r="V31" s="15"/>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row>
    <row r="32" spans="1:55" ht="13.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0" ht="13.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0" ht="13.5" customHeight="1">
      <c r="A34" s="33"/>
      <c r="B34" s="14"/>
      <c r="C34" s="15"/>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0" ht="13.5" customHeight="1">
      <c r="A35" s="33"/>
      <c r="B35" s="14"/>
      <c r="C35" s="15"/>
      <c r="D35" s="15"/>
      <c r="E35" s="15"/>
      <c r="F35" s="15"/>
      <c r="G35" s="15"/>
      <c r="H35" s="15"/>
      <c r="I35" s="15"/>
      <c r="J35" s="15"/>
      <c r="K35" s="15"/>
      <c r="L35" s="15"/>
      <c r="M35" s="15"/>
      <c r="N35" s="15"/>
      <c r="O35" s="15"/>
      <c r="P35" s="15"/>
      <c r="Q35" s="59"/>
      <c r="R35" s="59"/>
      <c r="S35" s="59"/>
      <c r="T35" s="59"/>
      <c r="U35" s="15"/>
      <c r="V35" s="15"/>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row>
    <row r="36" spans="1:50" ht="13.5" customHeight="1">
      <c r="A36" s="33"/>
      <c r="B36" s="14"/>
      <c r="C36" s="15"/>
      <c r="D36" s="15"/>
      <c r="E36" s="15"/>
      <c r="F36" s="15"/>
      <c r="G36" s="15"/>
      <c r="H36" s="15"/>
      <c r="I36" s="15"/>
      <c r="J36" s="15"/>
      <c r="K36" s="15"/>
      <c r="L36" s="15"/>
      <c r="M36" s="15"/>
      <c r="N36" s="15"/>
      <c r="O36" s="15"/>
      <c r="P36" s="15"/>
      <c r="Q36" s="59"/>
      <c r="R36" s="59"/>
      <c r="S36" s="59"/>
      <c r="T36" s="59"/>
      <c r="U36" s="15"/>
      <c r="V36" s="15"/>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row>
    <row r="37" spans="1:50" ht="13.5" customHeight="1">
      <c r="A37" s="33"/>
      <c r="B37" s="14"/>
      <c r="C37" s="15"/>
      <c r="D37" s="15"/>
      <c r="E37" s="15"/>
      <c r="F37" s="15"/>
      <c r="G37" s="15"/>
      <c r="H37" s="15"/>
      <c r="I37" s="15"/>
      <c r="J37" s="15"/>
      <c r="K37" s="15"/>
      <c r="L37" s="15"/>
      <c r="M37" s="15"/>
      <c r="N37" s="15"/>
      <c r="O37" s="15"/>
      <c r="P37" s="15"/>
      <c r="Q37" s="59"/>
      <c r="R37" s="59"/>
      <c r="S37" s="59"/>
      <c r="T37" s="59"/>
      <c r="U37" s="15"/>
      <c r="V37" s="15"/>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row>
    <row r="38" spans="1:50" ht="13.5" customHeight="1">
      <c r="A38" s="33"/>
      <c r="B38" s="14"/>
      <c r="C38" s="15"/>
      <c r="D38" s="15"/>
      <c r="E38" s="15"/>
      <c r="F38" s="15"/>
      <c r="G38" s="15"/>
      <c r="H38" s="15"/>
      <c r="I38" s="15"/>
      <c r="J38" s="15"/>
      <c r="K38" s="15"/>
      <c r="L38" s="15"/>
      <c r="M38" s="15"/>
      <c r="N38" s="15"/>
      <c r="O38" s="15"/>
      <c r="P38" s="15"/>
      <c r="Q38" s="59"/>
      <c r="R38" s="59"/>
      <c r="S38" s="59"/>
      <c r="T38" s="59"/>
      <c r="U38" s="15"/>
      <c r="V38" s="15"/>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row>
    <row r="39" spans="1:50" ht="13.5" customHeight="1">
      <c r="A39" s="33"/>
      <c r="B39" s="14"/>
      <c r="C39" s="15"/>
      <c r="D39" s="15"/>
      <c r="E39" s="15"/>
      <c r="F39" s="15"/>
      <c r="G39" s="15"/>
      <c r="H39" s="15"/>
      <c r="I39" s="15"/>
      <c r="J39" s="15"/>
      <c r="K39" s="15"/>
      <c r="L39" s="15"/>
      <c r="M39" s="15"/>
      <c r="N39" s="15"/>
      <c r="O39" s="15"/>
      <c r="P39" s="15"/>
      <c r="Q39" s="59"/>
      <c r="R39" s="59"/>
      <c r="S39" s="59"/>
      <c r="T39" s="59"/>
      <c r="U39" s="15"/>
      <c r="V39" s="15"/>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row>
    <row r="40" spans="1:50" ht="13.5" customHeight="1">
      <c r="A40" s="33"/>
      <c r="B40" s="14"/>
      <c r="C40" s="15"/>
      <c r="D40" s="15"/>
      <c r="E40" s="15"/>
      <c r="F40" s="15"/>
      <c r="G40" s="15"/>
      <c r="H40" s="15"/>
      <c r="I40" s="15"/>
      <c r="J40" s="15"/>
      <c r="K40" s="15"/>
      <c r="L40" s="15"/>
      <c r="M40" s="15"/>
      <c r="N40" s="15"/>
      <c r="O40" s="15"/>
      <c r="P40" s="15"/>
      <c r="Q40" s="59"/>
      <c r="R40" s="59"/>
      <c r="S40" s="59"/>
      <c r="T40" s="59"/>
      <c r="U40" s="15"/>
      <c r="V40" s="15"/>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row>
    <row r="41" spans="1:50" ht="13.5" customHeight="1">
      <c r="A41" s="33"/>
      <c r="B41" s="14"/>
      <c r="C41" s="15"/>
      <c r="D41" s="15"/>
      <c r="E41" s="15"/>
      <c r="F41" s="15"/>
      <c r="G41" s="15"/>
      <c r="H41" s="15"/>
      <c r="I41" s="15"/>
      <c r="J41" s="15"/>
      <c r="K41" s="15"/>
      <c r="L41" s="15"/>
      <c r="M41" s="15"/>
      <c r="N41" s="15"/>
      <c r="O41" s="15"/>
      <c r="P41" s="15"/>
      <c r="Q41" s="59"/>
      <c r="R41" s="59"/>
      <c r="S41" s="59"/>
      <c r="T41" s="59"/>
      <c r="U41" s="15"/>
      <c r="V41" s="15"/>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row>
    <row r="42" spans="1:50" ht="13.5" customHeight="1">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35"/>
      <c r="AV43" s="35"/>
      <c r="AW43" s="35"/>
      <c r="AX43" s="35"/>
    </row>
    <row r="44" spans="1:50" s="3" customFormat="1" ht="13.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35"/>
      <c r="AV44" s="35"/>
      <c r="AW44" s="35"/>
      <c r="AX44" s="3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37"/>
    </row>
    <row r="58" spans="59:59" s="28" customFormat="1" ht="13.5" customHeight="1"/>
    <row r="59" spans="59:59" s="3"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28" customFormat="1" ht="13.5" customHeight="1"/>
    <row r="71" spans="1:55" s="28" customFormat="1" ht="13.5" customHeight="1"/>
    <row r="72" spans="1:55" ht="13.5" customHeight="1"/>
    <row r="73" spans="1:55" ht="13.5" customHeight="1"/>
    <row r="74" spans="1:55" s="3" customFormat="1" ht="13.5" customHeight="1"/>
    <row r="75" spans="1:55" ht="13.5" customHeight="1"/>
    <row r="76" spans="1:55" ht="13.5" customHeight="1"/>
    <row r="77" spans="1:55" ht="13.5" customHeight="1"/>
    <row r="78" spans="1:55" ht="13.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row>
    <row r="79" spans="1:55" ht="13.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row>
    <row r="80" spans="1:55" ht="13.5"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36"/>
      <c r="AZ80" s="36"/>
      <c r="BA80" s="36"/>
      <c r="BB80" s="36"/>
      <c r="BC80" s="36"/>
    </row>
    <row r="81" spans="1:55" ht="13.5" customHeight="1">
      <c r="A81" s="206"/>
      <c r="B81" s="20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row r="111" spans="1:1">
      <c r="A111" s="137"/>
    </row>
    <row r="153" spans="1:1">
      <c r="A153" s="188">
        <f>SUM(AO19)</f>
        <v>0</v>
      </c>
    </row>
  </sheetData>
  <sheetProtection algorithmName="SHA-512" hashValue="x2a/LEbhw8RNEOZj/KyXzxYg1jiKvc9gxGwnMnRns3uFkM/8/4nxN1lsR40CJmtlEQE+qOzljojKj0tczgwOAA==" saltValue="/eJDahAaSlj2UJTqoOwp9g==" spinCount="100000" sheet="1" objects="1" scenarios="1"/>
  <mergeCells count="44">
    <mergeCell ref="K12:W12"/>
    <mergeCell ref="X12:AD12"/>
    <mergeCell ref="AK12:AO12"/>
    <mergeCell ref="A13:J13"/>
    <mergeCell ref="K13:W13"/>
    <mergeCell ref="X13:AD13"/>
    <mergeCell ref="AK13:AO13"/>
    <mergeCell ref="A12:J12"/>
    <mergeCell ref="AE12:AJ12"/>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S8:AS8"/>
    <mergeCell ref="AW1:BB1"/>
    <mergeCell ref="AW2:BB2"/>
    <mergeCell ref="A3:BC3"/>
    <mergeCell ref="AV6:AW6"/>
    <mergeCell ref="AY6:AZ6"/>
    <mergeCell ref="BA6:BC6"/>
    <mergeCell ref="AT12:BC12"/>
    <mergeCell ref="AP10:AS10"/>
    <mergeCell ref="AT10:BC10"/>
    <mergeCell ref="AP11:AS11"/>
    <mergeCell ref="AT11:BC11"/>
    <mergeCell ref="AP12:AS12"/>
    <mergeCell ref="AB19:AM19"/>
    <mergeCell ref="AO19:BB19"/>
    <mergeCell ref="AT13:BC13"/>
    <mergeCell ref="AP13:AS13"/>
    <mergeCell ref="A14:AS14"/>
    <mergeCell ref="AT14:BC14"/>
    <mergeCell ref="AB18:AN18"/>
    <mergeCell ref="AO18:BC18"/>
    <mergeCell ref="AE13:AJ13"/>
  </mergeCells>
  <phoneticPr fontId="50"/>
  <conditionalFormatting sqref="AT8:AZ8">
    <cfRule type="expression" dxfId="41" priority="1">
      <formula>AND(OR(A11&lt;&gt;"",A12&lt;&gt;"",A13&lt;&gt;""),$AT$8="□")</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errorTitle="入力エラー" error="0以上の整数値を入力してください" sqref="AP11:AS13" xr:uid="{1C49630D-8F42-493B-A4E2-9163E45BE6E4}">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c r="A1" s="33" t="s">
        <v>103</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3"/>
      <c r="AH1" s="43"/>
      <c r="AK1" s="19"/>
      <c r="AL1" s="43"/>
      <c r="AM1" s="43"/>
      <c r="AN1" s="43"/>
      <c r="AO1" s="3"/>
      <c r="AP1" s="3"/>
      <c r="AQ1" s="3"/>
      <c r="AR1" s="43"/>
      <c r="AS1" s="43"/>
      <c r="AT1" s="43"/>
      <c r="AU1" s="43"/>
      <c r="AV1" s="119" t="str">
        <f>'様式第8｜完了実績報告書'!$BR$2</f>
        <v>事業番号</v>
      </c>
      <c r="AW1" s="431">
        <f>'様式第8｜完了実績報告書'!$CA$2</f>
        <v>0</v>
      </c>
      <c r="AX1" s="431"/>
      <c r="AY1" s="431"/>
      <c r="AZ1" s="431"/>
      <c r="BA1" s="431"/>
      <c r="BB1" s="431"/>
      <c r="BC1" s="43"/>
    </row>
    <row r="2" spans="1:71" s="1" customFormat="1" ht="18.75" customHeight="1">
      <c r="A2" s="2"/>
      <c r="B2" s="2"/>
      <c r="AK2" s="44" t="s">
        <v>48</v>
      </c>
      <c r="AV2" s="119" t="str">
        <f>'様式第8｜完了実績報告書'!$BZ$3</f>
        <v>補助事業者名</v>
      </c>
      <c r="AW2" s="431">
        <f>'様式第8｜完了実績報告書'!$BD$15</f>
        <v>0</v>
      </c>
      <c r="AX2" s="431"/>
      <c r="AY2" s="431"/>
      <c r="AZ2" s="431"/>
      <c r="BA2" s="431"/>
      <c r="BB2" s="431"/>
      <c r="BC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40" t="s">
        <v>162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row>
    <row r="4" spans="1:71" ht="2.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01" customFormat="1" ht="35.5" customHeight="1">
      <c r="A5" s="198" t="s">
        <v>79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200"/>
      <c r="AV5" s="200"/>
      <c r="AW5" s="200"/>
      <c r="AX5" s="200"/>
      <c r="AY5" s="200"/>
      <c r="AZ5" s="200"/>
      <c r="BA5" s="200"/>
      <c r="BB5" s="200"/>
      <c r="BC5" s="200"/>
    </row>
    <row r="6" spans="1:71" ht="21" customHeight="1">
      <c r="A6" s="228"/>
      <c r="B6" s="229"/>
      <c r="C6" s="115" t="s">
        <v>75</v>
      </c>
      <c r="D6" s="24"/>
      <c r="E6" s="24"/>
      <c r="F6" s="24"/>
      <c r="G6" s="221"/>
      <c r="H6" s="222"/>
      <c r="I6" s="115" t="s">
        <v>131</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58" t="s">
        <v>38</v>
      </c>
      <c r="BQ6" s="58"/>
      <c r="BR6" s="58" t="s">
        <v>39</v>
      </c>
      <c r="BS6" s="58" t="s">
        <v>40</v>
      </c>
    </row>
    <row r="7" spans="1:71" ht="36"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P7" s="193"/>
      <c r="BQ7" s="193"/>
      <c r="BR7" s="58"/>
      <c r="BS7" s="58"/>
    </row>
    <row r="8" spans="1:71" ht="36" customHeight="1">
      <c r="A8" s="34" t="s">
        <v>132</v>
      </c>
      <c r="B8" s="124"/>
      <c r="C8" s="124"/>
      <c r="D8" s="47"/>
      <c r="E8" s="47"/>
      <c r="F8" s="47"/>
      <c r="G8" s="47"/>
      <c r="H8" s="47"/>
      <c r="I8" s="47"/>
      <c r="J8" s="47"/>
      <c r="K8" s="47"/>
      <c r="L8" s="47"/>
      <c r="M8" s="47"/>
      <c r="N8" s="47"/>
      <c r="O8" s="47"/>
      <c r="P8" s="47"/>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O8" s="70" t="s">
        <v>29</v>
      </c>
      <c r="BP8" s="58" t="s">
        <v>42</v>
      </c>
      <c r="BQ8" s="58" t="s">
        <v>43</v>
      </c>
      <c r="BR8" s="58"/>
      <c r="BS8" s="58"/>
    </row>
    <row r="9" spans="1:71" s="16" customFormat="1" ht="15" customHeight="1" thickBot="1">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71" t="s">
        <v>30</v>
      </c>
      <c r="BP9" s="57">
        <v>6000</v>
      </c>
      <c r="BQ9" s="57">
        <v>5000</v>
      </c>
      <c r="BR9" s="57">
        <v>7000</v>
      </c>
      <c r="BS9" s="57">
        <v>7500</v>
      </c>
    </row>
    <row r="10" spans="1:71" s="16" customFormat="1" ht="28.5" customHeight="1" thickBot="1">
      <c r="A10" s="733" t="s">
        <v>37</v>
      </c>
      <c r="B10" s="734"/>
      <c r="C10" s="734"/>
      <c r="D10" s="734"/>
      <c r="E10" s="606" t="s">
        <v>80</v>
      </c>
      <c r="F10" s="606"/>
      <c r="G10" s="606"/>
      <c r="H10" s="606"/>
      <c r="I10" s="606"/>
      <c r="J10" s="606"/>
      <c r="K10" s="606"/>
      <c r="L10" s="606"/>
      <c r="M10" s="606"/>
      <c r="N10" s="607"/>
      <c r="O10" s="125"/>
      <c r="P10" s="125"/>
      <c r="Q10" s="125"/>
      <c r="R10" s="125"/>
      <c r="S10" s="125"/>
      <c r="T10" s="125"/>
      <c r="U10" s="125"/>
      <c r="V10" s="125"/>
      <c r="W10" s="125"/>
      <c r="X10" s="125"/>
      <c r="Y10" s="125"/>
      <c r="Z10" s="125"/>
      <c r="AA10" s="125"/>
      <c r="AB10" s="3"/>
      <c r="AC10" s="3"/>
      <c r="AD10" s="3"/>
      <c r="AE10" s="3"/>
      <c r="AF10" s="3"/>
      <c r="AG10" s="3"/>
      <c r="AH10" s="3"/>
      <c r="AI10" s="3"/>
      <c r="AJ10" s="3"/>
      <c r="AK10" s="3"/>
      <c r="AL10" s="3"/>
      <c r="AM10" s="3"/>
      <c r="AN10" s="3"/>
      <c r="AO10" s="3"/>
      <c r="AP10" s="3"/>
      <c r="AQ10" s="3"/>
      <c r="AR10" s="3"/>
      <c r="AS10" s="126"/>
      <c r="AT10" s="3"/>
      <c r="AU10" s="3"/>
      <c r="AV10" s="3"/>
      <c r="AW10" s="3"/>
      <c r="AX10" s="3"/>
      <c r="AY10" s="3"/>
      <c r="AZ10" s="3"/>
      <c r="BA10" s="3"/>
      <c r="BB10" s="59"/>
      <c r="BC10" s="59"/>
      <c r="BO10" s="71" t="s">
        <v>31</v>
      </c>
      <c r="BP10" s="57">
        <v>5000</v>
      </c>
      <c r="BQ10" s="57">
        <v>4000</v>
      </c>
      <c r="BR10" s="57">
        <v>6000</v>
      </c>
      <c r="BS10" s="57">
        <v>6500</v>
      </c>
    </row>
    <row r="11" spans="1:71" s="16" customFormat="1" ht="12" customHeight="1" thickBot="1">
      <c r="A11" s="33"/>
      <c r="B11" s="14"/>
      <c r="C11" s="15"/>
      <c r="D11" s="15"/>
      <c r="E11" s="15"/>
      <c r="F11" s="15"/>
      <c r="G11" s="15"/>
      <c r="H11" s="15"/>
      <c r="I11" s="15"/>
      <c r="J11" s="15"/>
      <c r="K11" s="15"/>
      <c r="L11" s="15"/>
      <c r="M11" s="15"/>
      <c r="N11" s="15"/>
      <c r="O11" s="15"/>
      <c r="P11" s="15"/>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36"/>
      <c r="AZ11" s="36"/>
      <c r="BA11" s="36"/>
      <c r="BB11" s="36"/>
      <c r="BC11" s="36"/>
      <c r="BO11" s="71" t="s">
        <v>32</v>
      </c>
      <c r="BP11" s="57">
        <v>4000</v>
      </c>
      <c r="BQ11" s="57">
        <v>3000</v>
      </c>
      <c r="BR11" s="57">
        <v>5000</v>
      </c>
      <c r="BS11" s="57">
        <v>5500</v>
      </c>
    </row>
    <row r="12" spans="1:71" s="16" customFormat="1" ht="46.5" customHeight="1" thickBot="1">
      <c r="A12" s="735" t="s">
        <v>81</v>
      </c>
      <c r="B12" s="517"/>
      <c r="C12" s="517"/>
      <c r="D12" s="517"/>
      <c r="E12" s="736" t="s">
        <v>82</v>
      </c>
      <c r="F12" s="517"/>
      <c r="G12" s="517"/>
      <c r="H12" s="517"/>
      <c r="I12" s="517"/>
      <c r="J12" s="737" t="s">
        <v>83</v>
      </c>
      <c r="K12" s="727"/>
      <c r="L12" s="727"/>
      <c r="M12" s="727"/>
      <c r="N12" s="727"/>
      <c r="O12" s="727"/>
      <c r="P12" s="727"/>
      <c r="Q12" s="727"/>
      <c r="R12" s="727"/>
      <c r="S12" s="727"/>
      <c r="T12" s="727"/>
      <c r="U12" s="727"/>
      <c r="V12" s="726" t="s">
        <v>6</v>
      </c>
      <c r="W12" s="727"/>
      <c r="X12" s="727"/>
      <c r="Y12" s="727"/>
      <c r="Z12" s="727"/>
      <c r="AA12" s="727"/>
      <c r="AB12" s="727"/>
      <c r="AC12" s="727"/>
      <c r="AD12" s="727"/>
      <c r="AE12" s="727"/>
      <c r="AF12" s="727"/>
      <c r="AG12" s="727"/>
      <c r="AH12" s="727"/>
      <c r="AI12" s="727"/>
      <c r="AJ12" s="727"/>
      <c r="AK12" s="727"/>
      <c r="AL12" s="728"/>
      <c r="AM12" s="729" t="s">
        <v>84</v>
      </c>
      <c r="AN12" s="730"/>
      <c r="AO12" s="731"/>
      <c r="AP12" s="726" t="s">
        <v>85</v>
      </c>
      <c r="AQ12" s="727"/>
      <c r="AR12" s="727"/>
      <c r="AS12" s="728"/>
      <c r="AT12" s="726" t="s">
        <v>86</v>
      </c>
      <c r="AU12" s="727"/>
      <c r="AV12" s="727"/>
      <c r="AW12" s="727"/>
      <c r="AX12" s="727"/>
      <c r="AY12" s="727"/>
      <c r="AZ12" s="727"/>
      <c r="BA12" s="727"/>
      <c r="BB12" s="727"/>
      <c r="BC12" s="732"/>
      <c r="BO12" s="71" t="s">
        <v>33</v>
      </c>
      <c r="BP12" s="57">
        <v>3000</v>
      </c>
      <c r="BQ12" s="57">
        <v>2000</v>
      </c>
      <c r="BR12" s="57"/>
      <c r="BS12" s="57"/>
    </row>
    <row r="13" spans="1:71" s="16" customFormat="1" ht="37.5" customHeight="1" thickTop="1">
      <c r="A13" s="715" t="s">
        <v>87</v>
      </c>
      <c r="B13" s="716"/>
      <c r="C13" s="716"/>
      <c r="D13" s="717"/>
      <c r="E13" s="721"/>
      <c r="F13" s="722"/>
      <c r="G13" s="722"/>
      <c r="H13" s="722"/>
      <c r="I13" s="722"/>
      <c r="J13" s="679"/>
      <c r="K13" s="680"/>
      <c r="L13" s="680"/>
      <c r="M13" s="680"/>
      <c r="N13" s="680"/>
      <c r="O13" s="680"/>
      <c r="P13" s="680"/>
      <c r="Q13" s="680"/>
      <c r="R13" s="680"/>
      <c r="S13" s="680"/>
      <c r="T13" s="680"/>
      <c r="U13" s="681"/>
      <c r="V13" s="682"/>
      <c r="W13" s="680"/>
      <c r="X13" s="680"/>
      <c r="Y13" s="680"/>
      <c r="Z13" s="680"/>
      <c r="AA13" s="680"/>
      <c r="AB13" s="680"/>
      <c r="AC13" s="680"/>
      <c r="AD13" s="680"/>
      <c r="AE13" s="680"/>
      <c r="AF13" s="680"/>
      <c r="AG13" s="680"/>
      <c r="AH13" s="680"/>
      <c r="AI13" s="680"/>
      <c r="AJ13" s="680"/>
      <c r="AK13" s="680"/>
      <c r="AL13" s="681"/>
      <c r="AM13" s="723"/>
      <c r="AN13" s="724"/>
      <c r="AO13" s="725"/>
      <c r="AP13" s="713"/>
      <c r="AQ13" s="713"/>
      <c r="AR13" s="713"/>
      <c r="AS13" s="714"/>
      <c r="AT13" s="670"/>
      <c r="AU13" s="671"/>
      <c r="AV13" s="671"/>
      <c r="AW13" s="671"/>
      <c r="AX13" s="671"/>
      <c r="AY13" s="671"/>
      <c r="AZ13" s="671"/>
      <c r="BA13" s="671"/>
      <c r="BB13" s="671"/>
      <c r="BC13" s="672"/>
    </row>
    <row r="14" spans="1:71" s="16" customFormat="1" ht="37.5" customHeight="1" thickBot="1">
      <c r="A14" s="718"/>
      <c r="B14" s="719"/>
      <c r="C14" s="719"/>
      <c r="D14" s="720"/>
      <c r="E14" s="705"/>
      <c r="F14" s="706"/>
      <c r="G14" s="706"/>
      <c r="H14" s="706"/>
      <c r="I14" s="706"/>
      <c r="J14" s="656"/>
      <c r="K14" s="657"/>
      <c r="L14" s="657"/>
      <c r="M14" s="657"/>
      <c r="N14" s="657"/>
      <c r="O14" s="657"/>
      <c r="P14" s="657"/>
      <c r="Q14" s="657"/>
      <c r="R14" s="657"/>
      <c r="S14" s="657"/>
      <c r="T14" s="657"/>
      <c r="U14" s="658"/>
      <c r="V14" s="698"/>
      <c r="W14" s="657"/>
      <c r="X14" s="657"/>
      <c r="Y14" s="657"/>
      <c r="Z14" s="657"/>
      <c r="AA14" s="657"/>
      <c r="AB14" s="657"/>
      <c r="AC14" s="657"/>
      <c r="AD14" s="657"/>
      <c r="AE14" s="657"/>
      <c r="AF14" s="657"/>
      <c r="AG14" s="657"/>
      <c r="AH14" s="657"/>
      <c r="AI14" s="657"/>
      <c r="AJ14" s="657"/>
      <c r="AK14" s="657"/>
      <c r="AL14" s="658"/>
      <c r="AM14" s="707"/>
      <c r="AN14" s="708"/>
      <c r="AO14" s="709"/>
      <c r="AP14" s="710"/>
      <c r="AQ14" s="711"/>
      <c r="AR14" s="711"/>
      <c r="AS14" s="712"/>
      <c r="AT14" s="641"/>
      <c r="AU14" s="642"/>
      <c r="AV14" s="642"/>
      <c r="AW14" s="642"/>
      <c r="AX14" s="642"/>
      <c r="AY14" s="642"/>
      <c r="AZ14" s="642"/>
      <c r="BA14" s="642"/>
      <c r="BB14" s="642"/>
      <c r="BC14" s="643"/>
    </row>
    <row r="15" spans="1:71" s="16" customFormat="1" ht="37.5" customHeight="1" thickTop="1" thickBot="1">
      <c r="A15" s="478" t="s">
        <v>47</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699"/>
      <c r="AT15" s="650">
        <f>SUM(AT13:BC14)</f>
        <v>0</v>
      </c>
      <c r="AU15" s="650"/>
      <c r="AV15" s="650"/>
      <c r="AW15" s="650"/>
      <c r="AX15" s="650"/>
      <c r="AY15" s="650"/>
      <c r="AZ15" s="650"/>
      <c r="BA15" s="650"/>
      <c r="BB15" s="650"/>
      <c r="BC15" s="651"/>
    </row>
    <row r="16" spans="1:71" s="16" customFormat="1" ht="16.5"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9"/>
      <c r="AU16" s="130"/>
      <c r="AV16" s="130"/>
      <c r="AW16" s="130"/>
      <c r="AX16" s="130"/>
      <c r="AY16" s="130"/>
      <c r="AZ16" s="130"/>
      <c r="BA16" s="130"/>
      <c r="BB16" s="130"/>
      <c r="BC16" s="131"/>
    </row>
    <row r="17" spans="1:55" s="16" customFormat="1" ht="37.5" customHeight="1" thickBot="1">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34" t="s">
        <v>88</v>
      </c>
      <c r="AC17" s="128"/>
      <c r="AD17" s="128"/>
      <c r="AE17" s="128"/>
      <c r="AF17" s="128"/>
      <c r="AG17" s="128"/>
      <c r="AH17" s="128"/>
      <c r="AI17" s="128"/>
      <c r="AJ17" s="128"/>
      <c r="AK17" s="128"/>
      <c r="AL17" s="128"/>
      <c r="AM17" s="128"/>
      <c r="AN17" s="128"/>
      <c r="AO17" s="128"/>
      <c r="AP17" s="128"/>
      <c r="AQ17" s="128"/>
      <c r="AR17" s="128"/>
      <c r="AS17" s="128"/>
      <c r="AT17" s="129"/>
      <c r="AU17" s="130"/>
      <c r="AV17" s="130"/>
      <c r="AW17" s="130"/>
      <c r="AX17" s="130"/>
      <c r="AY17" s="130"/>
      <c r="AZ17" s="130"/>
      <c r="BA17" s="130"/>
      <c r="BB17" s="130"/>
      <c r="BC17" s="131"/>
    </row>
    <row r="18" spans="1:55" s="16" customFormat="1" ht="63" customHeight="1" thickBot="1">
      <c r="A18" s="62"/>
      <c r="B18" s="62"/>
      <c r="C18" s="62"/>
      <c r="D18" s="62"/>
      <c r="E18" s="132"/>
      <c r="F18" s="62"/>
      <c r="G18" s="62"/>
      <c r="H18" s="62"/>
      <c r="I18" s="62"/>
      <c r="J18" s="62"/>
      <c r="K18" s="62"/>
      <c r="L18" s="62"/>
      <c r="M18" s="62"/>
      <c r="N18" s="62"/>
      <c r="O18" s="62"/>
      <c r="P18" s="62"/>
      <c r="Q18" s="62"/>
      <c r="R18" s="62"/>
      <c r="S18" s="132"/>
      <c r="T18" s="62"/>
      <c r="U18" s="62"/>
      <c r="V18" s="62"/>
      <c r="W18" s="62"/>
      <c r="X18" s="62"/>
      <c r="Y18" s="62"/>
      <c r="Z18" s="62"/>
      <c r="AA18" s="62"/>
      <c r="AB18" s="700" t="s">
        <v>89</v>
      </c>
      <c r="AC18" s="701"/>
      <c r="AD18" s="701"/>
      <c r="AE18" s="701"/>
      <c r="AF18" s="701"/>
      <c r="AG18" s="701"/>
      <c r="AH18" s="701"/>
      <c r="AI18" s="701"/>
      <c r="AJ18" s="701"/>
      <c r="AK18" s="701"/>
      <c r="AL18" s="701"/>
      <c r="AM18" s="701"/>
      <c r="AN18" s="702"/>
      <c r="AO18" s="701" t="s">
        <v>90</v>
      </c>
      <c r="AP18" s="496"/>
      <c r="AQ18" s="496"/>
      <c r="AR18" s="496"/>
      <c r="AS18" s="496"/>
      <c r="AT18" s="496"/>
      <c r="AU18" s="496"/>
      <c r="AV18" s="496"/>
      <c r="AW18" s="496"/>
      <c r="AX18" s="496"/>
      <c r="AY18" s="496"/>
      <c r="AZ18" s="496"/>
      <c r="BA18" s="496"/>
      <c r="BB18" s="496"/>
      <c r="BC18" s="497"/>
    </row>
    <row r="19" spans="1:55" s="16" customFormat="1" ht="41.25" customHeight="1" thickTop="1" thickBot="1">
      <c r="A19" s="38"/>
      <c r="B19" s="38"/>
      <c r="C19" s="38"/>
      <c r="D19" s="38"/>
      <c r="E19" s="133"/>
      <c r="F19" s="133"/>
      <c r="G19" s="133"/>
      <c r="H19" s="17"/>
      <c r="I19" s="17"/>
      <c r="J19" s="17"/>
      <c r="K19" s="17"/>
      <c r="L19" s="134"/>
      <c r="M19" s="134"/>
      <c r="N19" s="134"/>
      <c r="O19" s="134"/>
      <c r="P19" s="134"/>
      <c r="Q19" s="134"/>
      <c r="R19" s="49"/>
      <c r="S19" s="134"/>
      <c r="T19" s="134"/>
      <c r="U19" s="134"/>
      <c r="V19" s="134"/>
      <c r="W19" s="134"/>
      <c r="X19" s="134"/>
      <c r="Y19" s="134"/>
      <c r="Z19" s="134"/>
      <c r="AA19" s="134"/>
      <c r="AB19" s="703">
        <f>IF(AT15="","",ROUNDDOWN(AT15/3,-3))</f>
        <v>0</v>
      </c>
      <c r="AC19" s="704"/>
      <c r="AD19" s="704"/>
      <c r="AE19" s="704"/>
      <c r="AF19" s="704"/>
      <c r="AG19" s="704"/>
      <c r="AH19" s="704"/>
      <c r="AI19" s="704"/>
      <c r="AJ19" s="704"/>
      <c r="AK19" s="704"/>
      <c r="AL19" s="704"/>
      <c r="AM19" s="704"/>
      <c r="AN19" s="135" t="s">
        <v>0</v>
      </c>
      <c r="AO19" s="481">
        <f>IF(AB19="","",MIN(AB19,50000))</f>
        <v>0</v>
      </c>
      <c r="AP19" s="481"/>
      <c r="AQ19" s="481"/>
      <c r="AR19" s="481"/>
      <c r="AS19" s="481"/>
      <c r="AT19" s="481"/>
      <c r="AU19" s="481"/>
      <c r="AV19" s="481"/>
      <c r="AW19" s="481"/>
      <c r="AX19" s="481"/>
      <c r="AY19" s="481"/>
      <c r="AZ19" s="481"/>
      <c r="BA19" s="481"/>
      <c r="BB19" s="481"/>
      <c r="BC19" s="136" t="s">
        <v>0</v>
      </c>
    </row>
    <row r="103" spans="1:1">
      <c r="A103" s="137"/>
    </row>
    <row r="154" spans="1:1">
      <c r="A154" s="188">
        <f>SUM(AO19)</f>
        <v>0</v>
      </c>
    </row>
  </sheetData>
  <sheetProtection algorithmName="SHA-512" hashValue="umWAmmHQgP0Sn3n3QNzXGpAPOA9lsSbtVtKkjSd9uCcz0H2hSj33fiZ2TRJHBDKrUvTh8QKe+v/+nQKLosmftA==" saltValue="+L0TFyJR5ZlADeScWUhesw=="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50"/>
  <conditionalFormatting sqref="AM13:AO13">
    <cfRule type="expression" dxfId="40" priority="3">
      <formula>$E$13="空調設備"</formula>
    </cfRule>
  </conditionalFormatting>
  <conditionalFormatting sqref="AM14:AO14">
    <cfRule type="expression" dxfId="39" priority="2">
      <formula>$E$14="空調設備"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77" width="1.36328125" style="153" customWidth="1"/>
    <col min="78" max="91" width="1.36328125" style="153"/>
    <col min="92" max="92" width="2.08984375" style="153" customWidth="1"/>
    <col min="93" max="16384" width="1.36328125" style="153"/>
  </cols>
  <sheetData>
    <row r="2" spans="1:93" s="79" customFormat="1" ht="20.25" customHeight="1">
      <c r="A2" s="83" t="s">
        <v>104</v>
      </c>
      <c r="C2" s="83"/>
      <c r="D2" s="83"/>
      <c r="E2" s="144"/>
      <c r="F2" s="144"/>
      <c r="G2" s="142"/>
      <c r="H2" s="142"/>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745" t="str">
        <f>'様式第8｜完了実績報告書'!$BR$2</f>
        <v>事業番号</v>
      </c>
      <c r="BS2" s="745"/>
      <c r="BT2" s="745"/>
      <c r="BU2" s="745"/>
      <c r="BV2" s="745"/>
      <c r="BW2" s="745"/>
      <c r="BX2" s="745"/>
      <c r="BY2" s="745"/>
      <c r="BZ2" s="745"/>
      <c r="CA2" s="744" t="str">
        <f>IF('様式第8｜完了実績報告書'!$CA$2&lt;&gt;"", '様式第8｜完了実績報告書'!$CA$2, "")</f>
        <v/>
      </c>
      <c r="CB2" s="744"/>
      <c r="CC2" s="744"/>
      <c r="CD2" s="744"/>
      <c r="CE2" s="744"/>
      <c r="CF2" s="744"/>
      <c r="CG2" s="744"/>
      <c r="CH2" s="744"/>
      <c r="CI2" s="744"/>
      <c r="CJ2" s="744"/>
      <c r="CK2" s="744"/>
      <c r="CL2" s="744"/>
      <c r="CM2" s="87"/>
      <c r="CN2" s="87"/>
    </row>
    <row r="3" spans="1:93" s="79" customFormat="1" ht="20.25" customHeight="1">
      <c r="C3" s="83"/>
      <c r="D3" s="83"/>
      <c r="E3" s="144"/>
      <c r="F3" s="144"/>
      <c r="G3" s="142"/>
      <c r="H3" s="142"/>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0"/>
      <c r="CA3" s="742"/>
      <c r="CB3" s="742"/>
      <c r="CC3" s="742"/>
      <c r="CD3" s="742"/>
      <c r="CE3" s="742"/>
      <c r="CF3" s="742"/>
      <c r="CG3" s="742"/>
      <c r="CH3" s="742"/>
      <c r="CI3" s="742"/>
      <c r="CJ3" s="742"/>
      <c r="CK3" s="742"/>
      <c r="CL3" s="742"/>
    </row>
    <row r="4" spans="1:93" s="79" customFormat="1" ht="9.75" customHeight="1">
      <c r="C4" s="83"/>
      <c r="D4" s="83"/>
      <c r="E4" s="144"/>
      <c r="F4" s="144"/>
      <c r="G4" s="142"/>
      <c r="H4" s="142"/>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93" s="79" customFormat="1" ht="18" customHeight="1">
      <c r="A5" s="83"/>
      <c r="B5" s="83"/>
      <c r="C5" s="83"/>
      <c r="D5" s="83"/>
      <c r="E5" s="144"/>
      <c r="F5" s="144"/>
      <c r="G5" s="142"/>
      <c r="H5" s="142"/>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83"/>
      <c r="BQ5" s="83"/>
      <c r="BR5" s="285" t="s">
        <v>155</v>
      </c>
      <c r="BS5" s="285"/>
      <c r="BT5" s="285"/>
      <c r="BU5" s="285"/>
      <c r="BV5" s="286"/>
      <c r="BW5" s="286"/>
      <c r="BX5" s="286"/>
      <c r="BY5" s="285" t="s">
        <v>5</v>
      </c>
      <c r="BZ5" s="285"/>
      <c r="CA5" s="286"/>
      <c r="CB5" s="286"/>
      <c r="CC5" s="286"/>
      <c r="CD5" s="286"/>
      <c r="CE5" s="286"/>
      <c r="CF5" s="285" t="s">
        <v>4</v>
      </c>
      <c r="CG5" s="285"/>
      <c r="CH5" s="286"/>
      <c r="CI5" s="286"/>
      <c r="CJ5" s="286"/>
      <c r="CK5" s="286"/>
      <c r="CL5" s="286"/>
      <c r="CM5" s="285" t="s">
        <v>3</v>
      </c>
      <c r="CN5" s="285"/>
      <c r="CO5" s="179"/>
    </row>
    <row r="6" spans="1:93" s="79" customFormat="1" ht="18" customHeight="1">
      <c r="A6" s="88"/>
      <c r="B6" s="88"/>
      <c r="C6" s="83"/>
      <c r="D6" s="83"/>
      <c r="E6" s="144"/>
      <c r="F6" s="144"/>
      <c r="G6" s="142"/>
      <c r="H6" s="142"/>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93" s="79" customFormat="1" ht="18" customHeight="1">
      <c r="A7" s="146" t="s">
        <v>105</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93" s="79" customFormat="1" ht="18" customHeight="1">
      <c r="A8" s="83" t="s">
        <v>266</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93"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93"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93" ht="21" customHeight="1">
      <c r="A11" s="74"/>
      <c r="B11" s="74"/>
      <c r="C11" s="74"/>
      <c r="D11" s="74"/>
      <c r="T11" s="76"/>
      <c r="U11" s="76"/>
      <c r="V11" s="76"/>
      <c r="W11" s="76"/>
      <c r="X11" s="177"/>
      <c r="Y11" s="177"/>
      <c r="Z11" s="177"/>
      <c r="AA11" s="177"/>
      <c r="AB11" s="177"/>
      <c r="AC11" s="177"/>
      <c r="AD11" s="177"/>
      <c r="AE11" s="177"/>
      <c r="AF11" s="177"/>
      <c r="AG11" s="177"/>
      <c r="AH11" s="177"/>
      <c r="AI11" s="177"/>
      <c r="AJ11" s="293" t="s">
        <v>106</v>
      </c>
      <c r="AK11" s="293"/>
      <c r="AL11" s="293"/>
      <c r="AM11" s="293"/>
      <c r="AN11" s="293"/>
      <c r="AO11" s="293"/>
      <c r="AP11" s="293"/>
      <c r="AQ11" s="293"/>
      <c r="AR11" s="293"/>
      <c r="AS11" s="177"/>
      <c r="AT11" s="294" t="s">
        <v>15</v>
      </c>
      <c r="AU11" s="294"/>
      <c r="AV11" s="294"/>
      <c r="AW11" s="294"/>
      <c r="AX11" s="294"/>
      <c r="AY11" s="294"/>
      <c r="AZ11" s="294"/>
      <c r="BA11" s="294"/>
      <c r="BB11" s="294"/>
      <c r="BC11" s="294"/>
      <c r="BD11" s="743" t="str">
        <f>IF('様式第8｜完了実績報告書'!$BD$11&lt;&gt;"", '様式第8｜完了実績報告書'!$BD$11, "")</f>
        <v/>
      </c>
      <c r="BE11" s="743"/>
      <c r="BF11" s="743"/>
      <c r="BG11" s="743"/>
      <c r="BH11" s="743"/>
      <c r="BI11" s="346" t="s">
        <v>27</v>
      </c>
      <c r="BJ11" s="346"/>
      <c r="BK11" s="743" t="str">
        <f>IF('様式第8｜完了実績報告書'!$BK$11&lt;&gt;"", '様式第8｜完了実績報告書'!$BK$11, "")</f>
        <v/>
      </c>
      <c r="BL11" s="743"/>
      <c r="BM11" s="743"/>
      <c r="BN11" s="743"/>
      <c r="BO11" s="743"/>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93" ht="41.25" customHeight="1">
      <c r="A12" s="174"/>
      <c r="B12" s="174"/>
      <c r="C12" s="174"/>
      <c r="D12" s="174"/>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94" t="s">
        <v>16</v>
      </c>
      <c r="AU12" s="294"/>
      <c r="AV12" s="294"/>
      <c r="AW12" s="294"/>
      <c r="AX12" s="294"/>
      <c r="AY12" s="294"/>
      <c r="AZ12" s="294"/>
      <c r="BA12" s="294"/>
      <c r="BB12" s="294"/>
      <c r="BC12" s="294"/>
      <c r="BD12" s="740" t="str">
        <f>IF('様式第8｜完了実績報告書'!$BD$12&lt;&gt;"", '様式第8｜完了実績報告書'!$BD$12, "")</f>
        <v/>
      </c>
      <c r="BE12" s="740"/>
      <c r="BF12" s="740"/>
      <c r="BG12" s="740"/>
      <c r="BH12" s="740"/>
      <c r="BI12" s="740"/>
      <c r="BJ12" s="740"/>
      <c r="BK12" s="740"/>
      <c r="BL12" s="740" t="str">
        <f>IF('様式第8｜完了実績報告書'!$BL$12&lt;&gt;"", '様式第8｜完了実績報告書'!$BL$12, "")</f>
        <v/>
      </c>
      <c r="BM12" s="740"/>
      <c r="BN12" s="740"/>
      <c r="BO12" s="740"/>
      <c r="BP12" s="740"/>
      <c r="BQ12" s="740"/>
      <c r="BR12" s="740"/>
      <c r="BS12" s="740"/>
      <c r="BT12" s="740"/>
      <c r="BU12" s="740"/>
      <c r="BV12" s="740"/>
      <c r="BW12" s="740"/>
      <c r="BX12" s="740"/>
      <c r="BY12" s="740"/>
      <c r="BZ12" s="740"/>
      <c r="CA12" s="740"/>
      <c r="CB12" s="740"/>
      <c r="CC12" s="740"/>
      <c r="CD12" s="740"/>
      <c r="CE12" s="740"/>
      <c r="CF12" s="740"/>
      <c r="CG12" s="740"/>
      <c r="CH12" s="740"/>
      <c r="CI12" s="740"/>
      <c r="CJ12" s="740"/>
      <c r="CK12" s="740"/>
      <c r="CL12" s="740"/>
      <c r="CM12" s="178"/>
      <c r="CN12" s="178"/>
      <c r="CO12" s="179"/>
    </row>
    <row r="13" spans="1:93" ht="26.25" customHeight="1">
      <c r="A13" s="174"/>
      <c r="B13" s="174"/>
      <c r="C13" s="174"/>
      <c r="D13" s="174"/>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94"/>
      <c r="AU13" s="294"/>
      <c r="AV13" s="294"/>
      <c r="AW13" s="294"/>
      <c r="AX13" s="294"/>
      <c r="AY13" s="294"/>
      <c r="AZ13" s="294"/>
      <c r="BA13" s="294"/>
      <c r="BB13" s="294"/>
      <c r="BC13" s="294"/>
      <c r="BD13" s="741" t="str">
        <f>IF('様式第8｜完了実績報告書'!$BD$13&lt;&gt;"", '様式第8｜完了実績報告書'!$BD$13, "")</f>
        <v/>
      </c>
      <c r="BE13" s="741"/>
      <c r="BF13" s="741"/>
      <c r="BG13" s="741"/>
      <c r="BH13" s="741"/>
      <c r="BI13" s="741"/>
      <c r="BJ13" s="741"/>
      <c r="BK13" s="741"/>
      <c r="BL13" s="741"/>
      <c r="BM13" s="741"/>
      <c r="BN13" s="741"/>
      <c r="BO13" s="741"/>
      <c r="BP13" s="741"/>
      <c r="BQ13" s="741"/>
      <c r="BR13" s="741"/>
      <c r="BS13" s="741"/>
      <c r="BT13" s="741"/>
      <c r="BU13" s="741"/>
      <c r="BV13" s="741"/>
      <c r="BW13" s="741"/>
      <c r="BX13" s="741"/>
      <c r="BY13" s="741"/>
      <c r="BZ13" s="741"/>
      <c r="CA13" s="741"/>
      <c r="CB13" s="741"/>
      <c r="CC13" s="741"/>
      <c r="CD13" s="741"/>
      <c r="CE13" s="741"/>
      <c r="CF13" s="741"/>
      <c r="CG13" s="741"/>
      <c r="CH13" s="741"/>
      <c r="CI13" s="741"/>
      <c r="CJ13" s="741"/>
      <c r="CK13" s="741"/>
      <c r="CL13" s="741"/>
      <c r="CM13" s="178"/>
      <c r="CN13" s="178"/>
      <c r="CO13" s="179"/>
    </row>
    <row r="14" spans="1:93" ht="15" customHeight="1">
      <c r="A14" s="174"/>
      <c r="B14" s="174"/>
      <c r="C14" s="174"/>
      <c r="D14" s="174"/>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41" t="s">
        <v>56</v>
      </c>
      <c r="AU14" s="341"/>
      <c r="AV14" s="341"/>
      <c r="AW14" s="341"/>
      <c r="AX14" s="341"/>
      <c r="AY14" s="341"/>
      <c r="AZ14" s="341"/>
      <c r="BA14" s="341"/>
      <c r="BB14" s="341"/>
      <c r="BC14" s="341"/>
      <c r="BD14" s="742" t="str">
        <f>IF('様式第8｜完了実績報告書'!$BD$14&lt;&gt;"", '様式第8｜完了実績報告書'!$BD$14, "")</f>
        <v/>
      </c>
      <c r="BE14" s="742"/>
      <c r="BF14" s="742"/>
      <c r="BG14" s="742"/>
      <c r="BH14" s="742"/>
      <c r="BI14" s="742"/>
      <c r="BJ14" s="742"/>
      <c r="BK14" s="742"/>
      <c r="BL14" s="742"/>
      <c r="BM14" s="742"/>
      <c r="BN14" s="742"/>
      <c r="BO14" s="742"/>
      <c r="BP14" s="742"/>
      <c r="BQ14" s="742"/>
      <c r="BR14" s="742"/>
      <c r="BS14" s="742"/>
      <c r="BT14" s="742"/>
      <c r="BU14" s="742"/>
      <c r="BV14" s="742"/>
      <c r="BW14" s="742"/>
      <c r="BX14" s="742"/>
      <c r="BY14" s="742"/>
      <c r="BZ14" s="742"/>
      <c r="CA14" s="742"/>
      <c r="CB14" s="742"/>
      <c r="CC14" s="742"/>
      <c r="CD14" s="742"/>
      <c r="CE14" s="742"/>
      <c r="CF14" s="742"/>
      <c r="CG14" s="742"/>
      <c r="CH14" s="742"/>
      <c r="CI14" s="742"/>
      <c r="CJ14" s="742"/>
      <c r="CK14" s="76"/>
      <c r="CL14" s="76"/>
      <c r="CM14" s="76"/>
      <c r="CN14" s="76"/>
    </row>
    <row r="15" spans="1:93" ht="26.25" customHeight="1">
      <c r="A15" s="174"/>
      <c r="B15" s="174"/>
      <c r="C15" s="174"/>
      <c r="D15" s="174"/>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94" t="s">
        <v>17</v>
      </c>
      <c r="AU15" s="294"/>
      <c r="AV15" s="294"/>
      <c r="AW15" s="294"/>
      <c r="AX15" s="294"/>
      <c r="AY15" s="294"/>
      <c r="AZ15" s="294"/>
      <c r="BA15" s="294"/>
      <c r="BB15" s="294"/>
      <c r="BC15" s="294"/>
      <c r="BD15" s="738" t="str">
        <f>IF('様式第8｜完了実績報告書'!$BD$15&lt;&gt;"", '様式第8｜完了実績報告書'!$BD$15, "")</f>
        <v/>
      </c>
      <c r="BE15" s="738"/>
      <c r="BF15" s="738"/>
      <c r="BG15" s="738"/>
      <c r="BH15" s="738"/>
      <c r="BI15" s="738"/>
      <c r="BJ15" s="738"/>
      <c r="BK15" s="738"/>
      <c r="BL15" s="738"/>
      <c r="BM15" s="738"/>
      <c r="BN15" s="738"/>
      <c r="BO15" s="738"/>
      <c r="BP15" s="738"/>
      <c r="BQ15" s="738"/>
      <c r="BR15" s="738"/>
      <c r="BS15" s="738"/>
      <c r="BT15" s="738"/>
      <c r="BU15" s="738"/>
      <c r="BV15" s="738"/>
      <c r="BW15" s="738"/>
      <c r="BX15" s="738"/>
      <c r="BY15" s="738"/>
      <c r="BZ15" s="738"/>
      <c r="CA15" s="738"/>
      <c r="CB15" s="738"/>
      <c r="CC15" s="738"/>
      <c r="CD15" s="738"/>
      <c r="CE15" s="738"/>
      <c r="CF15" s="738"/>
      <c r="CG15" s="738"/>
      <c r="CH15" s="738"/>
      <c r="CI15" s="738"/>
      <c r="CJ15" s="738"/>
      <c r="CK15" s="340"/>
      <c r="CL15" s="340"/>
      <c r="CM15" s="340"/>
      <c r="CN15" s="340"/>
      <c r="CO15" s="179"/>
    </row>
    <row r="16" spans="1:93" ht="20.149999999999999"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row>
    <row r="17" spans="1:92" ht="20.149999999999999"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row>
    <row r="18" spans="1:92" ht="20.149999999999999"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row>
    <row r="19" spans="1:92" ht="20.149999999999999"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92" ht="20.149999999999999" customHeight="1">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row>
    <row r="21" spans="1:92" ht="20.149999999999999" customHeight="1">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row>
    <row r="22" spans="1:92" ht="20.149999999999999" customHeight="1">
      <c r="A22" s="174"/>
      <c r="B22" s="174"/>
      <c r="C22" s="174"/>
      <c r="D22" s="174"/>
      <c r="T22" s="176"/>
      <c r="U22" s="176"/>
      <c r="V22" s="176"/>
      <c r="W22" s="176"/>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138"/>
      <c r="AU22" s="138"/>
      <c r="AV22" s="138"/>
      <c r="AW22" s="138"/>
      <c r="AX22" s="138"/>
      <c r="AY22" s="138"/>
      <c r="AZ22" s="138"/>
      <c r="BA22" s="138"/>
      <c r="BB22" s="138"/>
      <c r="BC22" s="138"/>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row>
    <row r="23" spans="1:92" s="79" customFormat="1" ht="20.149999999999999" customHeight="1">
      <c r="A23" s="78"/>
      <c r="B23" s="78"/>
      <c r="C23" s="78"/>
      <c r="D23" s="78"/>
      <c r="G23" s="155"/>
      <c r="H23" s="155"/>
      <c r="T23" s="78"/>
      <c r="U23" s="78"/>
      <c r="V23" s="78"/>
      <c r="W23" s="81"/>
      <c r="X23" s="82"/>
      <c r="Y23" s="82"/>
      <c r="Z23" s="82"/>
      <c r="AA23" s="82"/>
      <c r="AB23" s="82"/>
      <c r="AC23" s="82"/>
      <c r="AD23" s="82"/>
      <c r="AE23" s="82"/>
      <c r="AF23" s="82"/>
      <c r="AG23" s="82"/>
      <c r="AH23" s="82"/>
      <c r="AI23" s="82"/>
      <c r="AJ23" s="82"/>
      <c r="AK23" s="82"/>
      <c r="AL23" s="82"/>
      <c r="AM23" s="82"/>
      <c r="AN23" s="82"/>
      <c r="AO23" s="82"/>
      <c r="AP23" s="82"/>
      <c r="AQ23" s="82"/>
      <c r="AR23" s="83"/>
      <c r="AT23" s="156"/>
      <c r="AU23" s="156"/>
      <c r="AV23" s="156"/>
      <c r="AW23" s="156"/>
      <c r="AX23" s="156"/>
      <c r="AY23" s="156"/>
      <c r="AZ23" s="156"/>
      <c r="BA23" s="156"/>
      <c r="BB23" s="156"/>
      <c r="BC23" s="156"/>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44"/>
      <c r="CN23" s="144"/>
    </row>
    <row r="24" spans="1:92" s="79" customFormat="1" ht="20.149999999999999" customHeight="1">
      <c r="A24" s="78"/>
      <c r="B24" s="78"/>
      <c r="C24" s="78"/>
      <c r="D24" s="78"/>
      <c r="G24" s="155"/>
      <c r="H24" s="155"/>
      <c r="T24" s="78"/>
      <c r="U24" s="78"/>
      <c r="V24" s="78"/>
      <c r="W24" s="81"/>
      <c r="X24" s="82"/>
      <c r="Y24" s="82"/>
      <c r="Z24" s="82"/>
      <c r="AA24" s="82"/>
      <c r="AB24" s="82"/>
      <c r="AC24" s="82"/>
      <c r="AD24" s="82"/>
      <c r="AE24" s="82"/>
      <c r="AF24" s="82"/>
      <c r="AG24" s="82"/>
      <c r="AH24" s="82"/>
      <c r="AI24" s="82"/>
      <c r="AJ24" s="82"/>
      <c r="AK24" s="82"/>
      <c r="AL24" s="82"/>
      <c r="AM24" s="82"/>
      <c r="AN24" s="82"/>
      <c r="AO24" s="82"/>
      <c r="AP24" s="82"/>
      <c r="AQ24" s="82"/>
      <c r="AR24" s="83"/>
      <c r="AT24" s="156"/>
      <c r="AU24" s="156"/>
      <c r="AV24" s="156"/>
      <c r="AW24" s="156"/>
      <c r="AX24" s="156"/>
      <c r="AY24" s="156"/>
      <c r="AZ24" s="156"/>
      <c r="BA24" s="156"/>
      <c r="BB24" s="156"/>
      <c r="BC24" s="156"/>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44"/>
      <c r="CN24" s="144"/>
    </row>
    <row r="25" spans="1:92" s="79" customFormat="1" ht="20.149999999999999" customHeight="1">
      <c r="X25" s="82"/>
      <c r="Y25" s="82"/>
      <c r="Z25" s="82"/>
      <c r="AA25" s="82"/>
      <c r="AB25" s="82"/>
      <c r="AN25" s="82"/>
      <c r="AO25" s="82"/>
      <c r="AP25" s="82"/>
      <c r="AQ25" s="82"/>
      <c r="AR25" s="83"/>
    </row>
    <row r="26" spans="1:92" s="79" customFormat="1" ht="24.75" customHeight="1">
      <c r="A26" s="343"/>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3"/>
      <c r="CN26" s="343"/>
    </row>
    <row r="27" spans="1:92" s="79" customFormat="1" ht="24.75" customHeight="1">
      <c r="A27" s="344" t="s">
        <v>34</v>
      </c>
      <c r="B27" s="34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c r="BP27" s="344"/>
      <c r="BQ27" s="344"/>
      <c r="BR27" s="344"/>
      <c r="BS27" s="344"/>
      <c r="BT27" s="344"/>
      <c r="BU27" s="344"/>
      <c r="BV27" s="344"/>
      <c r="BW27" s="344"/>
      <c r="BX27" s="344"/>
      <c r="BY27" s="344"/>
      <c r="BZ27" s="344"/>
      <c r="CA27" s="344"/>
      <c r="CB27" s="344"/>
      <c r="CC27" s="344"/>
      <c r="CD27" s="344"/>
      <c r="CE27" s="344"/>
      <c r="CF27" s="344"/>
      <c r="CG27" s="344"/>
      <c r="CH27" s="344"/>
      <c r="CI27" s="344"/>
      <c r="CJ27" s="344"/>
      <c r="CK27" s="344"/>
      <c r="CL27" s="344"/>
      <c r="CM27" s="344"/>
      <c r="CN27" s="344"/>
    </row>
    <row r="28" spans="1:92" s="79" customFormat="1" ht="24.75" customHeight="1">
      <c r="A28" s="344" t="s">
        <v>76</v>
      </c>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c r="BW28" s="344"/>
      <c r="BX28" s="344"/>
      <c r="BY28" s="344"/>
      <c r="BZ28" s="344"/>
      <c r="CA28" s="344"/>
      <c r="CB28" s="344"/>
      <c r="CC28" s="344"/>
      <c r="CD28" s="344"/>
      <c r="CE28" s="344"/>
      <c r="CF28" s="344"/>
      <c r="CG28" s="344"/>
      <c r="CH28" s="344"/>
      <c r="CI28" s="344"/>
      <c r="CJ28" s="344"/>
      <c r="CK28" s="344"/>
      <c r="CL28" s="344"/>
      <c r="CM28" s="344"/>
      <c r="CN28" s="344"/>
    </row>
    <row r="29" spans="1:92" s="79" customFormat="1" ht="24.75" customHeight="1">
      <c r="A29" s="343" t="s">
        <v>107</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3"/>
      <c r="CB29" s="343"/>
      <c r="CC29" s="343"/>
      <c r="CD29" s="343"/>
      <c r="CE29" s="343"/>
      <c r="CF29" s="343"/>
      <c r="CG29" s="343"/>
      <c r="CH29" s="343"/>
      <c r="CI29" s="343"/>
      <c r="CJ29" s="343"/>
      <c r="CK29" s="343"/>
      <c r="CL29" s="343"/>
      <c r="CM29" s="343"/>
      <c r="CN29" s="343"/>
    </row>
    <row r="30" spans="1:92" s="79" customFormat="1" ht="36" customHeight="1">
      <c r="A30" s="84"/>
      <c r="B30" s="84"/>
      <c r="C30" s="84"/>
      <c r="F30" s="145"/>
      <c r="G30" s="157"/>
      <c r="H30" s="157"/>
      <c r="I30" s="145"/>
      <c r="J30" s="145"/>
    </row>
    <row r="31" spans="1:92" s="79" customFormat="1" ht="29.2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row>
    <row r="32" spans="1:92" s="79" customFormat="1" ht="28" customHeight="1">
      <c r="A32" s="287"/>
      <c r="B32" s="287"/>
      <c r="C32" s="288" t="s">
        <v>155</v>
      </c>
      <c r="D32" s="288"/>
      <c r="E32" s="288"/>
      <c r="F32" s="288"/>
      <c r="G32" s="288"/>
      <c r="H32" s="288" t="str">
        <f>IF('様式第8｜完了実績報告書'!$H$34&lt;&gt;"",'様式第8｜完了実績報告書'!$H$34,"")</f>
        <v/>
      </c>
      <c r="I32" s="288"/>
      <c r="J32" s="288"/>
      <c r="K32" s="288"/>
      <c r="L32" s="288" t="s">
        <v>5</v>
      </c>
      <c r="M32" s="288"/>
      <c r="N32" s="288"/>
      <c r="O32" s="288" t="str">
        <f>IF('様式第8｜完了実績報告書'!$O$34&lt;&gt;"",'様式第8｜完了実績報告書'!$O$34,"")</f>
        <v/>
      </c>
      <c r="P32" s="288"/>
      <c r="Q32" s="288"/>
      <c r="R32" s="288"/>
      <c r="S32" s="288"/>
      <c r="T32" s="288" t="s">
        <v>92</v>
      </c>
      <c r="U32" s="288"/>
      <c r="V32" s="288"/>
      <c r="W32" s="288" t="str">
        <f>IF('様式第8｜完了実績報告書'!$W$34&lt;&gt;"",'様式第8｜完了実績報告書'!$W$34,"")</f>
        <v/>
      </c>
      <c r="X32" s="288"/>
      <c r="Y32" s="288"/>
      <c r="Z32" s="288"/>
      <c r="AA32" s="288"/>
      <c r="AB32" s="288" t="s">
        <v>71</v>
      </c>
      <c r="AC32" s="288"/>
      <c r="AD32" s="288"/>
      <c r="AE32" s="290" t="s">
        <v>93</v>
      </c>
      <c r="AF32" s="290"/>
      <c r="AG32" s="290"/>
      <c r="AH32" s="290"/>
      <c r="AI32" s="290"/>
      <c r="AJ32" s="290"/>
      <c r="AK32" s="290"/>
      <c r="AL32" s="290"/>
      <c r="AM32" s="290"/>
      <c r="AN32" s="290"/>
      <c r="AO32" s="290"/>
      <c r="AP32" s="290"/>
      <c r="AQ32" s="290"/>
      <c r="AR32" s="290"/>
      <c r="AS32" s="290"/>
      <c r="AT32" s="290"/>
      <c r="AU32" s="290"/>
      <c r="AV32" s="290"/>
      <c r="AW32" s="288" t="s">
        <v>94</v>
      </c>
      <c r="AX32" s="288"/>
      <c r="AY32" s="288"/>
      <c r="AZ32" s="288"/>
      <c r="BA32" s="288"/>
      <c r="BB32" s="288"/>
      <c r="BC32" s="288"/>
      <c r="BD32" s="288"/>
      <c r="BE32" s="288"/>
      <c r="BF32" s="739" t="str">
        <f>IF('様式第8｜完了実績報告書'!$BF$34&lt;&gt;"",'様式第8｜完了実績報告書'!$BF$34,"")</f>
        <v/>
      </c>
      <c r="BG32" s="739"/>
      <c r="BH32" s="739"/>
      <c r="BI32" s="739"/>
      <c r="BJ32" s="739"/>
      <c r="BK32" s="739"/>
      <c r="BL32" s="739"/>
      <c r="BM32" s="739"/>
      <c r="BN32" s="288" t="s">
        <v>157</v>
      </c>
      <c r="BO32" s="288"/>
      <c r="BP32" s="288"/>
      <c r="BQ32" s="739" t="str">
        <f>IF('様式第8｜完了実績報告書'!$BQ$34&lt;&gt;"",'様式第8｜完了実績報告書'!$BQ$34,"")</f>
        <v/>
      </c>
      <c r="BR32" s="739"/>
      <c r="BS32" s="739"/>
      <c r="BT32" s="739"/>
      <c r="BU32" s="739"/>
      <c r="BV32" s="739"/>
      <c r="BW32" s="292" t="s">
        <v>158</v>
      </c>
      <c r="BX32" s="292"/>
      <c r="BY32" s="292"/>
      <c r="BZ32" s="292"/>
      <c r="CA32" s="292"/>
      <c r="CB32" s="292"/>
      <c r="CC32" s="292"/>
      <c r="CD32" s="292"/>
      <c r="CE32" s="292"/>
      <c r="CF32" s="292"/>
      <c r="CG32" s="292"/>
      <c r="CH32" s="292"/>
      <c r="CI32" s="292"/>
      <c r="CJ32" s="292"/>
      <c r="CK32" s="292"/>
      <c r="CL32" s="292"/>
      <c r="CM32" s="292"/>
      <c r="CN32" s="292"/>
    </row>
    <row r="33" spans="1:92" ht="29.25" customHeight="1">
      <c r="A33" s="373" t="s">
        <v>154</v>
      </c>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row>
    <row r="34" spans="1:92" ht="29.25" customHeight="1">
      <c r="A34" s="373"/>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373"/>
    </row>
    <row r="35" spans="1:92" ht="28" customHeight="1">
      <c r="A35" s="373"/>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row>
    <row r="36" spans="1:92" ht="28" customHeight="1">
      <c r="A36" s="287" t="s">
        <v>147</v>
      </c>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row>
    <row r="37" spans="1:92" ht="28"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row>
    <row r="38" spans="1:92" ht="28" customHeight="1">
      <c r="A38" s="108"/>
      <c r="B38" s="108"/>
      <c r="C38" s="189" t="s">
        <v>141</v>
      </c>
      <c r="D38" s="108"/>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11"/>
      <c r="AX38" s="111"/>
      <c r="AY38" s="111"/>
      <c r="AZ38" s="111"/>
      <c r="BA38" s="111"/>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158"/>
      <c r="CE38" s="158"/>
      <c r="CF38" s="158"/>
      <c r="CG38" s="158"/>
      <c r="CH38" s="158"/>
      <c r="CI38" s="158"/>
      <c r="CJ38" s="158"/>
      <c r="CK38" s="158"/>
      <c r="CL38" s="158"/>
      <c r="CM38" s="158"/>
      <c r="CN38" s="158"/>
    </row>
    <row r="39" spans="1:92" ht="28" customHeight="1">
      <c r="A39" s="108"/>
      <c r="B39" s="108"/>
      <c r="C39" s="189" t="s">
        <v>148</v>
      </c>
      <c r="D39" s="108"/>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11"/>
      <c r="AX39" s="111"/>
      <c r="AY39" s="111"/>
      <c r="AZ39" s="111"/>
      <c r="BA39" s="111"/>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158"/>
      <c r="CE39" s="158"/>
      <c r="CF39" s="158"/>
      <c r="CG39" s="158"/>
      <c r="CH39" s="158"/>
      <c r="CI39" s="158"/>
      <c r="CJ39" s="158"/>
      <c r="CK39" s="158"/>
      <c r="CL39" s="158"/>
      <c r="CM39" s="158"/>
      <c r="CN39" s="158"/>
    </row>
    <row r="40" spans="1:92" ht="28" customHeight="1">
      <c r="A40" s="95"/>
      <c r="B40" s="95"/>
      <c r="C40" s="189" t="s">
        <v>149</v>
      </c>
      <c r="D40" s="95"/>
      <c r="E40" s="95"/>
      <c r="F40" s="95"/>
      <c r="G40" s="95"/>
      <c r="H40" s="95"/>
      <c r="I40" s="95"/>
      <c r="J40" s="95"/>
      <c r="K40" s="95"/>
      <c r="L40" s="95"/>
      <c r="M40" s="95"/>
      <c r="N40" s="95"/>
      <c r="O40" s="95"/>
      <c r="P40" s="95"/>
      <c r="Q40" s="95"/>
      <c r="R40" s="95"/>
      <c r="S40" s="95"/>
      <c r="T40" s="95"/>
      <c r="U40" s="95"/>
      <c r="V40" s="95"/>
      <c r="W40" s="95"/>
      <c r="X40" s="95"/>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row>
    <row r="41" spans="1:92" ht="28"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row>
    <row r="42" spans="1:92" ht="28" customHeight="1">
      <c r="A42" s="94"/>
      <c r="B42" s="94"/>
      <c r="C42" s="94"/>
      <c r="D42" s="94"/>
      <c r="E42" s="94"/>
      <c r="F42" s="94"/>
      <c r="G42" s="94"/>
      <c r="H42" s="94"/>
      <c r="I42" s="94"/>
      <c r="J42" s="94"/>
      <c r="K42" s="94"/>
      <c r="L42" s="94"/>
      <c r="M42" s="94"/>
      <c r="N42" s="94"/>
      <c r="O42" s="159"/>
      <c r="P42" s="159"/>
      <c r="Q42" s="159"/>
      <c r="R42" s="159"/>
      <c r="S42" s="159"/>
      <c r="T42" s="151"/>
      <c r="U42" s="151"/>
      <c r="V42" s="151"/>
      <c r="W42" s="151"/>
      <c r="X42" s="151"/>
      <c r="Y42" s="159"/>
      <c r="Z42" s="159"/>
      <c r="AA42" s="159"/>
      <c r="AB42" s="159"/>
      <c r="AC42" s="151"/>
      <c r="AD42" s="151"/>
      <c r="AE42" s="151"/>
      <c r="AF42" s="151"/>
      <c r="AG42" s="151"/>
      <c r="AH42" s="159"/>
      <c r="AI42" s="159"/>
      <c r="AJ42" s="159"/>
      <c r="AK42" s="159"/>
      <c r="AL42" s="151"/>
      <c r="AM42" s="151"/>
      <c r="AN42" s="151"/>
      <c r="AO42" s="151"/>
      <c r="AP42" s="151"/>
      <c r="AQ42" s="159"/>
      <c r="AR42" s="159"/>
      <c r="AS42" s="159"/>
      <c r="AT42" s="159"/>
      <c r="AV42" s="94"/>
      <c r="AW42" s="94"/>
      <c r="AX42" s="94"/>
      <c r="AY42" s="94"/>
      <c r="AZ42" s="94"/>
      <c r="BA42" s="94"/>
      <c r="BB42" s="94"/>
      <c r="BC42" s="94"/>
      <c r="BD42" s="94"/>
      <c r="BE42" s="94"/>
      <c r="BF42" s="94"/>
      <c r="BG42" s="94"/>
      <c r="BH42" s="95"/>
      <c r="BM42" s="95"/>
      <c r="BN42" s="95"/>
      <c r="BO42" s="95"/>
      <c r="BP42" s="95"/>
      <c r="BQ42" s="95"/>
      <c r="BV42" s="95"/>
      <c r="BW42" s="95"/>
      <c r="BX42" s="95"/>
      <c r="BY42" s="95"/>
      <c r="BZ42" s="95"/>
      <c r="CE42" s="95"/>
      <c r="CF42" s="95"/>
      <c r="CG42" s="95"/>
      <c r="CH42" s="95"/>
      <c r="CI42" s="95"/>
      <c r="CN42" s="95"/>
    </row>
    <row r="43" spans="1:92" ht="28" customHeight="1">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row>
    <row r="44" spans="1:92" ht="17.2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70"/>
      <c r="AT44" s="170"/>
      <c r="AU44" s="170"/>
      <c r="AV44" s="170"/>
      <c r="AW44" s="170"/>
      <c r="AX44" s="170"/>
      <c r="AY44" s="170"/>
      <c r="AZ44" s="170"/>
      <c r="BA44" s="170"/>
      <c r="BB44" s="170"/>
      <c r="BC44" s="170"/>
      <c r="BD44" s="169"/>
      <c r="BE44" s="169"/>
      <c r="BF44" s="169"/>
      <c r="BG44" s="169"/>
      <c r="BH44" s="169"/>
      <c r="BI44" s="169"/>
      <c r="BJ44" s="169"/>
      <c r="BK44" s="169"/>
      <c r="BL44" s="169"/>
      <c r="BM44" s="169"/>
      <c r="BN44" s="169"/>
      <c r="BO44" s="169"/>
      <c r="BP44" s="169"/>
      <c r="BQ44" s="169"/>
      <c r="BR44" s="169"/>
      <c r="BS44" s="170"/>
      <c r="BT44" s="170"/>
      <c r="BU44" s="169"/>
      <c r="BV44" s="169"/>
      <c r="BW44" s="169"/>
      <c r="BX44" s="118" t="str">
        <f>'様式第8｜完了実績報告書'!$BR$2</f>
        <v>事業番号</v>
      </c>
      <c r="BY44" s="744" t="str">
        <f>IF('様式第8｜完了実績報告書'!$CA$2&lt;&gt;"", '様式第8｜完了実績報告書'!$CA$2, "")</f>
        <v/>
      </c>
      <c r="BZ44" s="744"/>
      <c r="CA44" s="744"/>
      <c r="CB44" s="744"/>
      <c r="CC44" s="744"/>
      <c r="CD44" s="744"/>
      <c r="CE44" s="744"/>
      <c r="CF44" s="744"/>
      <c r="CG44" s="744"/>
      <c r="CH44" s="744"/>
      <c r="CI44" s="744"/>
      <c r="CJ44" s="744"/>
      <c r="CK44" s="744"/>
      <c r="CL44" s="744"/>
      <c r="CM44" s="169"/>
      <c r="CN44" s="169"/>
    </row>
    <row r="45" spans="1:92" ht="17.25"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118" t="str">
        <f>'様式第8｜完了実績報告書'!$BZ$3</f>
        <v>補助事業者名</v>
      </c>
      <c r="BY45" s="744" t="str">
        <f>'様式第8｜完了実績報告書'!$CA$3</f>
        <v/>
      </c>
      <c r="BZ45" s="744"/>
      <c r="CA45" s="744"/>
      <c r="CB45" s="744"/>
      <c r="CC45" s="744"/>
      <c r="CD45" s="744"/>
      <c r="CE45" s="744"/>
      <c r="CF45" s="744"/>
      <c r="CG45" s="744"/>
      <c r="CH45" s="744"/>
      <c r="CI45" s="744"/>
      <c r="CJ45" s="744"/>
      <c r="CK45" s="744"/>
      <c r="CL45" s="744"/>
      <c r="CM45" s="89"/>
      <c r="CN45" s="89"/>
    </row>
    <row r="46" spans="1:92" ht="18" customHeight="1">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2"/>
      <c r="BW46" s="352"/>
      <c r="BX46" s="352"/>
      <c r="BY46" s="352"/>
      <c r="BZ46" s="352"/>
      <c r="CA46" s="352"/>
      <c r="CB46" s="352"/>
      <c r="CC46" s="352"/>
      <c r="CD46" s="352"/>
      <c r="CE46" s="352"/>
      <c r="CF46" s="352"/>
      <c r="CG46" s="352"/>
      <c r="CH46" s="352"/>
      <c r="CI46" s="352"/>
      <c r="CJ46" s="352"/>
      <c r="CK46" s="352"/>
      <c r="CL46" s="352"/>
      <c r="CM46" s="352"/>
      <c r="CN46" s="352"/>
    </row>
    <row r="47" spans="1:92" ht="18" customHeight="1">
      <c r="C47" s="154"/>
      <c r="D47" s="154"/>
      <c r="E47" s="90"/>
      <c r="F47" s="90"/>
      <c r="G47" s="160"/>
      <c r="H47" s="160"/>
      <c r="I47" s="154"/>
      <c r="J47" s="180"/>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3"/>
    </row>
    <row r="48" spans="1:92" ht="23.25" customHeight="1">
      <c r="A48" s="158" t="s">
        <v>108</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row>
    <row r="49" spans="1:92" ht="26.15" customHeight="1">
      <c r="A49" s="99"/>
      <c r="B49" s="99"/>
      <c r="C49" s="100"/>
      <c r="D49" s="100"/>
      <c r="E49" s="746" t="s">
        <v>109</v>
      </c>
      <c r="F49" s="747"/>
      <c r="G49" s="747"/>
      <c r="H49" s="747"/>
      <c r="I49" s="747"/>
      <c r="J49" s="747"/>
      <c r="K49" s="747"/>
      <c r="L49" s="747"/>
      <c r="M49" s="747"/>
      <c r="N49" s="747"/>
      <c r="O49" s="747"/>
      <c r="P49" s="747"/>
      <c r="Q49" s="747"/>
      <c r="R49" s="747"/>
      <c r="S49" s="747"/>
      <c r="T49" s="747"/>
      <c r="U49" s="747"/>
      <c r="V49" s="747"/>
      <c r="W49" s="747"/>
      <c r="X49" s="747"/>
      <c r="Y49" s="747"/>
      <c r="Z49" s="747"/>
      <c r="AA49" s="747"/>
      <c r="AB49" s="747"/>
      <c r="AC49" s="747"/>
      <c r="AD49" s="747"/>
      <c r="AE49" s="747"/>
      <c r="AF49" s="748"/>
      <c r="AG49" s="181"/>
      <c r="AH49" s="182"/>
      <c r="AI49" s="182"/>
      <c r="AJ49" s="182"/>
      <c r="AK49" s="182"/>
      <c r="AL49" s="749" t="s">
        <v>110</v>
      </c>
      <c r="AM49" s="749"/>
      <c r="AN49" s="749"/>
      <c r="AO49" s="749"/>
      <c r="AP49" s="749"/>
      <c r="AQ49" s="749"/>
      <c r="AR49" s="749"/>
      <c r="AS49" s="749"/>
      <c r="AT49" s="749"/>
      <c r="AU49" s="750" t="str">
        <f>IF(BF32="","",BF32)</f>
        <v/>
      </c>
      <c r="AV49" s="750"/>
      <c r="AW49" s="750"/>
      <c r="AX49" s="750"/>
      <c r="AY49" s="750"/>
      <c r="AZ49" s="750"/>
      <c r="BA49" s="749" t="s">
        <v>111</v>
      </c>
      <c r="BB49" s="749"/>
      <c r="BC49" s="749"/>
      <c r="BD49" s="750" t="str">
        <f>IF(BQ32="","",BQ32)</f>
        <v/>
      </c>
      <c r="BE49" s="750"/>
      <c r="BF49" s="750"/>
      <c r="BG49" s="750"/>
      <c r="BH49" s="750"/>
      <c r="BI49" s="750"/>
      <c r="BJ49" s="750"/>
      <c r="BK49" s="750"/>
      <c r="BL49" s="182"/>
      <c r="BM49" s="751" t="s">
        <v>112</v>
      </c>
      <c r="BN49" s="751"/>
      <c r="BO49" s="751"/>
      <c r="BP49" s="751"/>
      <c r="BQ49" s="751"/>
      <c r="BR49" s="751"/>
      <c r="BS49" s="751"/>
      <c r="BT49" s="751"/>
      <c r="BU49" s="751"/>
      <c r="BV49" s="751"/>
      <c r="BW49" s="751"/>
      <c r="BX49" s="751"/>
      <c r="BY49" s="751"/>
      <c r="BZ49" s="751"/>
      <c r="CA49" s="751"/>
      <c r="CB49" s="751"/>
      <c r="CC49" s="751"/>
      <c r="CD49" s="751"/>
      <c r="CE49" s="751"/>
      <c r="CF49" s="751"/>
      <c r="CG49" s="751"/>
      <c r="CH49" s="751"/>
      <c r="CI49" s="751"/>
      <c r="CJ49" s="752"/>
      <c r="CK49" s="102"/>
      <c r="CL49" s="102"/>
      <c r="CM49" s="102"/>
      <c r="CN49" s="102"/>
    </row>
    <row r="50" spans="1:92" ht="20.149999999999999" customHeight="1">
      <c r="A50" s="99"/>
      <c r="B50" s="99"/>
      <c r="C50" s="100"/>
      <c r="D50" s="100"/>
      <c r="E50" s="746" t="s">
        <v>113</v>
      </c>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8"/>
      <c r="AG50" s="753" t="str">
        <f>IF('様式第8｜完了実績報告書'!$BD$14&lt;&gt;"", '様式第8｜完了実績報告書'!$BD$14, "")</f>
        <v/>
      </c>
      <c r="AH50" s="754"/>
      <c r="AI50" s="754"/>
      <c r="AJ50" s="754"/>
      <c r="AK50" s="754"/>
      <c r="AL50" s="754"/>
      <c r="AM50" s="754"/>
      <c r="AN50" s="754"/>
      <c r="AO50" s="754"/>
      <c r="AP50" s="754"/>
      <c r="AQ50" s="754"/>
      <c r="AR50" s="754"/>
      <c r="AS50" s="754"/>
      <c r="AT50" s="754"/>
      <c r="AU50" s="754"/>
      <c r="AV50" s="754"/>
      <c r="AW50" s="754"/>
      <c r="AX50" s="754"/>
      <c r="AY50" s="754"/>
      <c r="AZ50" s="754"/>
      <c r="BA50" s="754"/>
      <c r="BB50" s="754"/>
      <c r="BC50" s="754"/>
      <c r="BD50" s="754"/>
      <c r="BE50" s="754"/>
      <c r="BF50" s="754"/>
      <c r="BG50" s="754"/>
      <c r="BH50" s="754"/>
      <c r="BI50" s="754"/>
      <c r="BJ50" s="754"/>
      <c r="BK50" s="754"/>
      <c r="BL50" s="754"/>
      <c r="BM50" s="754"/>
      <c r="BN50" s="754"/>
      <c r="BO50" s="754"/>
      <c r="BP50" s="754"/>
      <c r="BQ50" s="754"/>
      <c r="BR50" s="754"/>
      <c r="BS50" s="754"/>
      <c r="BT50" s="754"/>
      <c r="BU50" s="754"/>
      <c r="BV50" s="754"/>
      <c r="BW50" s="754"/>
      <c r="BX50" s="754"/>
      <c r="BY50" s="754"/>
      <c r="BZ50" s="754"/>
      <c r="CA50" s="754"/>
      <c r="CB50" s="754"/>
      <c r="CC50" s="754"/>
      <c r="CD50" s="754"/>
      <c r="CE50" s="754"/>
      <c r="CF50" s="754"/>
      <c r="CG50" s="754"/>
      <c r="CH50" s="754"/>
      <c r="CI50" s="754"/>
      <c r="CJ50" s="755"/>
      <c r="CK50" s="102"/>
      <c r="CL50" s="102"/>
      <c r="CM50" s="102"/>
      <c r="CN50" s="102"/>
    </row>
    <row r="51" spans="1:92" ht="32.15" customHeight="1">
      <c r="A51" s="99"/>
      <c r="B51" s="99"/>
      <c r="C51" s="100"/>
      <c r="D51" s="100"/>
      <c r="E51" s="756" t="s">
        <v>114</v>
      </c>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8"/>
      <c r="AG51" s="759" t="str">
        <f>IF('様式第8｜完了実績報告書'!$BD$15&lt;&gt;"", '様式第8｜完了実績報告書'!$BD$15, "")</f>
        <v/>
      </c>
      <c r="AH51" s="759"/>
      <c r="AI51" s="759"/>
      <c r="AJ51" s="759"/>
      <c r="AK51" s="759"/>
      <c r="AL51" s="759"/>
      <c r="AM51" s="759"/>
      <c r="AN51" s="759"/>
      <c r="AO51" s="759"/>
      <c r="AP51" s="759"/>
      <c r="AQ51" s="759"/>
      <c r="AR51" s="759"/>
      <c r="AS51" s="759"/>
      <c r="AT51" s="759"/>
      <c r="AU51" s="759"/>
      <c r="AV51" s="759"/>
      <c r="AW51" s="759"/>
      <c r="AX51" s="759"/>
      <c r="AY51" s="759"/>
      <c r="AZ51" s="759"/>
      <c r="BA51" s="759"/>
      <c r="BB51" s="759"/>
      <c r="BC51" s="759"/>
      <c r="BD51" s="759"/>
      <c r="BE51" s="759"/>
      <c r="BF51" s="759"/>
      <c r="BG51" s="759"/>
      <c r="BH51" s="759"/>
      <c r="BI51" s="759"/>
      <c r="BJ51" s="759"/>
      <c r="BK51" s="759"/>
      <c r="BL51" s="759"/>
      <c r="BM51" s="759"/>
      <c r="BN51" s="759"/>
      <c r="BO51" s="759"/>
      <c r="BP51" s="759"/>
      <c r="BQ51" s="759"/>
      <c r="BR51" s="759"/>
      <c r="BS51" s="759"/>
      <c r="BT51" s="759"/>
      <c r="BU51" s="759"/>
      <c r="BV51" s="759"/>
      <c r="BW51" s="759"/>
      <c r="BX51" s="759"/>
      <c r="BY51" s="759"/>
      <c r="BZ51" s="759"/>
      <c r="CA51" s="759"/>
      <c r="CB51" s="759"/>
      <c r="CC51" s="759"/>
      <c r="CD51" s="759"/>
      <c r="CE51" s="759"/>
      <c r="CF51" s="759"/>
      <c r="CG51" s="759"/>
      <c r="CH51" s="759"/>
      <c r="CI51" s="759"/>
      <c r="CJ51" s="760"/>
      <c r="CK51" s="102"/>
      <c r="CL51" s="102"/>
      <c r="CM51" s="102"/>
      <c r="CN51" s="102"/>
    </row>
    <row r="52" spans="1:92" ht="18" customHeight="1">
      <c r="A52" s="104"/>
      <c r="B52" s="104"/>
      <c r="C52" s="104"/>
      <c r="D52" s="140"/>
      <c r="E52" s="140"/>
      <c r="F52" s="161"/>
      <c r="G52" s="161"/>
      <c r="H52" s="161"/>
      <c r="I52" s="140"/>
      <c r="J52" s="140"/>
      <c r="K52" s="76"/>
      <c r="L52" s="76"/>
      <c r="M52" s="76"/>
      <c r="N52" s="76"/>
      <c r="O52" s="76"/>
      <c r="P52" s="76"/>
      <c r="Q52" s="76"/>
      <c r="R52" s="76"/>
      <c r="S52" s="76"/>
      <c r="T52" s="76"/>
      <c r="U52" s="76"/>
      <c r="V52" s="76"/>
      <c r="W52" s="76"/>
      <c r="X52" s="76"/>
      <c r="Y52" s="76"/>
      <c r="Z52" s="76"/>
      <c r="AA52" s="76"/>
      <c r="AB52" s="76"/>
      <c r="AC52" s="76"/>
      <c r="AP52" s="76"/>
      <c r="AQ52" s="76"/>
      <c r="AR52" s="76"/>
      <c r="BI52" s="106"/>
      <c r="BJ52" s="106"/>
      <c r="BK52" s="106"/>
      <c r="BL52" s="106"/>
      <c r="BM52" s="106"/>
      <c r="BN52" s="106"/>
      <c r="BP52" s="106"/>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c r="A53" s="104"/>
      <c r="B53" s="104"/>
      <c r="C53" s="104"/>
      <c r="D53" s="140"/>
      <c r="E53" s="140"/>
      <c r="F53" s="161"/>
      <c r="G53" s="161"/>
      <c r="H53" s="161"/>
      <c r="I53" s="140"/>
      <c r="J53" s="140"/>
      <c r="K53" s="76"/>
      <c r="L53" s="76"/>
      <c r="M53" s="76"/>
      <c r="N53" s="76"/>
      <c r="O53" s="76"/>
      <c r="P53" s="76"/>
      <c r="Q53" s="76"/>
      <c r="R53" s="76"/>
      <c r="S53" s="76"/>
      <c r="T53" s="76"/>
      <c r="U53" s="76"/>
      <c r="V53" s="76"/>
      <c r="W53" s="76"/>
      <c r="X53" s="76"/>
      <c r="Y53" s="76"/>
      <c r="Z53" s="76"/>
      <c r="AA53" s="76"/>
      <c r="AB53" s="76"/>
      <c r="AC53" s="76"/>
      <c r="AP53" s="76"/>
      <c r="AQ53" s="76"/>
      <c r="AR53" s="76"/>
      <c r="BI53" s="106"/>
      <c r="BJ53" s="106"/>
      <c r="BK53" s="106"/>
      <c r="BL53" s="106"/>
      <c r="BM53" s="106"/>
      <c r="BN53" s="106"/>
      <c r="BP53" s="106"/>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c r="A54" s="104"/>
      <c r="B54" s="104"/>
      <c r="C54" s="104"/>
      <c r="D54" s="140"/>
      <c r="E54" s="140"/>
      <c r="F54" s="161"/>
      <c r="G54" s="161"/>
      <c r="H54" s="161"/>
      <c r="I54" s="140"/>
      <c r="J54" s="140"/>
      <c r="K54" s="76"/>
      <c r="L54" s="76"/>
      <c r="M54" s="76"/>
      <c r="N54" s="76"/>
      <c r="O54" s="76"/>
      <c r="P54" s="76"/>
      <c r="Q54" s="76"/>
      <c r="R54" s="76"/>
      <c r="S54" s="76"/>
      <c r="T54" s="76"/>
      <c r="U54" s="76"/>
      <c r="V54" s="76"/>
      <c r="W54" s="76"/>
      <c r="X54" s="76"/>
      <c r="Y54" s="76"/>
      <c r="Z54" s="76"/>
      <c r="AA54" s="76"/>
      <c r="AB54" s="76"/>
      <c r="AC54" s="76"/>
      <c r="AP54" s="76"/>
      <c r="AQ54" s="76"/>
      <c r="AR54" s="76"/>
      <c r="BI54" s="106"/>
      <c r="BJ54" s="106"/>
      <c r="BK54" s="106"/>
      <c r="BL54" s="106"/>
      <c r="BM54" s="106"/>
      <c r="BN54" s="106"/>
      <c r="BP54" s="106"/>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18" customHeight="1">
      <c r="A55" s="158" t="s">
        <v>150</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09"/>
      <c r="Z55" s="109"/>
      <c r="AA55" s="109"/>
      <c r="AB55" s="109"/>
      <c r="AC55" s="109"/>
      <c r="AD55" s="109"/>
      <c r="AE55" s="109"/>
      <c r="AF55" s="109"/>
      <c r="AG55" s="109"/>
      <c r="AH55" s="109"/>
      <c r="AI55" s="109"/>
      <c r="AJ55" s="109"/>
      <c r="AK55" s="109"/>
      <c r="AL55" s="109"/>
      <c r="AM55" s="109"/>
      <c r="AN55" s="109"/>
      <c r="AO55" s="109"/>
      <c r="AP55" s="109"/>
      <c r="AQ55" s="109"/>
      <c r="AR55" s="109"/>
      <c r="AS55" s="110"/>
      <c r="AT55" s="109"/>
      <c r="AU55" s="109"/>
      <c r="AV55" s="109"/>
      <c r="AW55" s="111"/>
      <c r="AX55" s="111"/>
      <c r="AY55" s="111"/>
      <c r="AZ55" s="111"/>
      <c r="BA55" s="111"/>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158"/>
      <c r="CE55" s="158"/>
      <c r="CF55" s="158"/>
      <c r="CG55" s="158"/>
      <c r="CH55" s="158"/>
      <c r="CI55" s="158"/>
      <c r="CJ55" s="158"/>
      <c r="CK55" s="158"/>
      <c r="CL55" s="158"/>
      <c r="CM55" s="158"/>
      <c r="CN55" s="158"/>
    </row>
    <row r="56" spans="1:92" ht="45" customHeight="1">
      <c r="A56" s="331"/>
      <c r="B56" s="331"/>
      <c r="C56" s="331"/>
      <c r="D56" s="331"/>
      <c r="E56" s="331"/>
      <c r="F56" s="331"/>
      <c r="G56" s="331"/>
      <c r="H56" s="331"/>
      <c r="I56" s="331"/>
      <c r="J56" s="331"/>
      <c r="K56" s="331"/>
      <c r="L56" s="331"/>
      <c r="M56" s="331"/>
      <c r="N56" s="331"/>
      <c r="O56" s="331"/>
      <c r="P56" s="331"/>
      <c r="Q56" s="331"/>
      <c r="R56" s="331"/>
      <c r="S56" s="331"/>
      <c r="T56" s="331"/>
      <c r="U56" s="331"/>
      <c r="V56" s="331"/>
      <c r="W56" s="331"/>
      <c r="X56" s="359"/>
      <c r="Y56" s="360" t="str">
        <f>IF('様式第8｜完了実績報告書'!$Y$63&lt;&gt;"",'様式第8｜完了実績報告書'!$Y$63,"")</f>
        <v/>
      </c>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1"/>
      <c r="AY56" s="361"/>
      <c r="AZ56" s="361"/>
      <c r="BA56" s="361"/>
      <c r="BB56" s="361"/>
      <c r="BC56" s="361"/>
      <c r="BD56" s="361"/>
      <c r="BE56" s="361"/>
      <c r="BF56" s="361"/>
      <c r="BG56" s="361"/>
      <c r="BH56" s="361"/>
      <c r="BI56" s="361"/>
      <c r="BJ56" s="361"/>
      <c r="BK56" s="361"/>
      <c r="BL56" s="361"/>
      <c r="BM56" s="361"/>
      <c r="BN56" s="361"/>
      <c r="BO56" s="362"/>
      <c r="BP56" s="761" t="s">
        <v>57</v>
      </c>
      <c r="BQ56" s="762"/>
      <c r="BR56" s="762"/>
      <c r="BS56" s="762"/>
      <c r="BT56" s="762"/>
      <c r="BU56" s="762"/>
      <c r="BV56" s="762"/>
      <c r="BW56" s="762"/>
      <c r="BX56" s="762"/>
      <c r="BY56" s="762"/>
      <c r="BZ56" s="762"/>
      <c r="CA56" s="762"/>
      <c r="CB56" s="762"/>
      <c r="CC56" s="762"/>
      <c r="CD56" s="762"/>
      <c r="CE56" s="762"/>
      <c r="CF56" s="762"/>
      <c r="CG56" s="762"/>
      <c r="CH56" s="762"/>
      <c r="CI56" s="762"/>
      <c r="CJ56" s="762"/>
      <c r="CK56" s="762"/>
      <c r="CL56" s="762"/>
      <c r="CM56" s="762"/>
      <c r="CN56" s="762"/>
    </row>
    <row r="57" spans="1:92" ht="18.75" customHeight="1">
      <c r="A57" s="104"/>
      <c r="B57" s="104"/>
      <c r="C57" s="104"/>
      <c r="D57" s="140"/>
      <c r="E57" s="140"/>
      <c r="F57" s="161"/>
      <c r="G57" s="161"/>
      <c r="H57" s="161"/>
      <c r="I57" s="140"/>
      <c r="J57" s="140"/>
      <c r="K57" s="76"/>
      <c r="L57" s="76"/>
      <c r="M57" s="76"/>
      <c r="N57" s="76"/>
      <c r="O57" s="76"/>
      <c r="P57" s="76"/>
      <c r="Q57" s="76"/>
      <c r="R57" s="76"/>
      <c r="S57" s="76"/>
      <c r="T57" s="76"/>
      <c r="U57" s="76"/>
      <c r="V57" s="76"/>
      <c r="W57" s="76"/>
      <c r="X57" s="76"/>
      <c r="Y57" s="76"/>
      <c r="Z57" s="76"/>
      <c r="AA57" s="76"/>
      <c r="AB57" s="76"/>
      <c r="AC57" s="76"/>
      <c r="AP57" s="76"/>
      <c r="AQ57" s="76"/>
      <c r="AR57" s="76"/>
      <c r="BI57" s="106"/>
      <c r="BJ57" s="106"/>
      <c r="BK57" s="106"/>
      <c r="BL57" s="106"/>
      <c r="BM57" s="106"/>
      <c r="BN57" s="106"/>
      <c r="BP57" s="106"/>
      <c r="BQ57" s="364"/>
      <c r="BR57" s="364"/>
      <c r="BS57" s="364"/>
      <c r="BT57" s="364"/>
      <c r="BU57" s="364"/>
      <c r="BV57" s="364"/>
      <c r="BW57" s="364"/>
      <c r="BX57" s="364"/>
      <c r="BY57" s="364"/>
      <c r="BZ57" s="364"/>
      <c r="CA57" s="364"/>
      <c r="CB57" s="364"/>
      <c r="CC57" s="364"/>
      <c r="CD57" s="364"/>
      <c r="CE57" s="364"/>
      <c r="CF57" s="364"/>
      <c r="CG57" s="364"/>
      <c r="CH57" s="364"/>
      <c r="CI57" s="364"/>
      <c r="CJ57" s="364"/>
      <c r="CK57" s="364"/>
      <c r="CL57" s="364"/>
      <c r="CM57" s="364"/>
      <c r="CN57" s="364"/>
    </row>
    <row r="58" spans="1:92" ht="18.75" customHeight="1">
      <c r="A58" s="104"/>
      <c r="B58" s="104"/>
      <c r="C58" s="104"/>
      <c r="D58" s="140"/>
      <c r="E58" s="140"/>
      <c r="F58" s="161"/>
      <c r="G58" s="161"/>
      <c r="H58" s="161"/>
      <c r="I58" s="140"/>
      <c r="J58" s="140"/>
      <c r="K58" s="76"/>
      <c r="L58" s="76"/>
      <c r="M58" s="76"/>
      <c r="N58" s="76"/>
      <c r="O58" s="76"/>
      <c r="P58" s="76"/>
      <c r="Q58" s="76"/>
      <c r="R58" s="76"/>
      <c r="S58" s="76"/>
      <c r="T58" s="76"/>
      <c r="U58" s="76"/>
      <c r="V58" s="76"/>
      <c r="W58" s="76"/>
      <c r="X58" s="76"/>
      <c r="Y58" s="76"/>
      <c r="Z58" s="76"/>
      <c r="AA58" s="76"/>
      <c r="AB58" s="76"/>
      <c r="AC58" s="76"/>
      <c r="AP58" s="76"/>
      <c r="AQ58" s="76"/>
      <c r="AR58" s="76"/>
      <c r="BI58" s="106"/>
      <c r="BJ58" s="106"/>
      <c r="BK58" s="106"/>
      <c r="BL58" s="106"/>
      <c r="BM58" s="106"/>
      <c r="BN58" s="106"/>
      <c r="BP58" s="106"/>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c r="A59" s="104"/>
      <c r="B59" s="104"/>
      <c r="C59" s="104"/>
      <c r="D59" s="140"/>
      <c r="E59" s="140"/>
      <c r="F59" s="161"/>
      <c r="G59" s="161"/>
      <c r="H59" s="161"/>
      <c r="I59" s="140"/>
      <c r="J59" s="140"/>
      <c r="K59" s="76"/>
      <c r="L59" s="76"/>
      <c r="M59" s="76"/>
      <c r="N59" s="76"/>
      <c r="O59" s="76"/>
      <c r="P59" s="76"/>
      <c r="Q59" s="76"/>
      <c r="R59" s="76"/>
      <c r="S59" s="76"/>
      <c r="T59" s="76"/>
      <c r="U59" s="76"/>
      <c r="V59" s="76"/>
      <c r="W59" s="76"/>
      <c r="X59" s="76"/>
      <c r="Y59" s="76"/>
      <c r="Z59" s="76"/>
      <c r="AA59" s="76"/>
      <c r="AB59" s="76"/>
      <c r="AC59" s="76"/>
      <c r="AP59" s="76"/>
      <c r="AQ59" s="76"/>
      <c r="AR59" s="76"/>
      <c r="BI59" s="106"/>
      <c r="BJ59" s="106"/>
      <c r="BK59" s="106"/>
      <c r="BL59" s="106"/>
      <c r="BM59" s="106"/>
      <c r="BN59" s="106"/>
      <c r="BP59" s="106"/>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c r="A60" s="158" t="s">
        <v>151</v>
      </c>
      <c r="B60" s="95"/>
      <c r="C60" s="95"/>
      <c r="D60" s="95"/>
      <c r="E60" s="97"/>
      <c r="F60" s="97"/>
      <c r="G60" s="97"/>
      <c r="H60" s="97"/>
      <c r="I60" s="97"/>
      <c r="J60" s="97"/>
      <c r="K60" s="97"/>
      <c r="L60" s="97"/>
      <c r="M60" s="97"/>
      <c r="N60" s="97"/>
      <c r="O60" s="97"/>
      <c r="P60" s="97"/>
      <c r="Q60" s="97"/>
      <c r="R60" s="97"/>
      <c r="S60" s="97"/>
      <c r="T60" s="97"/>
      <c r="U60" s="97"/>
      <c r="V60" s="97"/>
      <c r="W60" s="97"/>
      <c r="X60" s="97"/>
      <c r="Y60" s="97"/>
      <c r="Z60" s="97"/>
      <c r="AA60" s="97"/>
      <c r="AB60" s="97"/>
    </row>
    <row r="61" spans="1:92" ht="24" customHeight="1">
      <c r="A61" s="183"/>
      <c r="B61" s="183"/>
      <c r="C61" s="183"/>
      <c r="D61" s="183"/>
      <c r="E61" s="763" t="s">
        <v>115</v>
      </c>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4" t="s">
        <v>116</v>
      </c>
      <c r="AH61" s="765"/>
      <c r="AI61" s="765"/>
      <c r="AJ61" s="765"/>
      <c r="AK61" s="765"/>
      <c r="AL61" s="765"/>
      <c r="AM61" s="765"/>
      <c r="AN61" s="765"/>
      <c r="AO61" s="765"/>
      <c r="AP61" s="765"/>
      <c r="AQ61" s="765"/>
      <c r="AR61" s="765"/>
      <c r="AS61" s="765"/>
      <c r="AT61" s="765"/>
      <c r="AU61" s="765"/>
      <c r="AV61" s="765"/>
      <c r="AW61" s="765"/>
      <c r="AX61" s="765"/>
      <c r="AY61" s="765"/>
      <c r="AZ61" s="765"/>
      <c r="BA61" s="765"/>
      <c r="BB61" s="765"/>
      <c r="BC61" s="765"/>
      <c r="BD61" s="765"/>
      <c r="BE61" s="765"/>
      <c r="BF61" s="765"/>
      <c r="BG61" s="765"/>
      <c r="BH61" s="765"/>
      <c r="BI61" s="765"/>
      <c r="BJ61" s="765"/>
      <c r="BK61" s="765"/>
      <c r="BL61" s="765"/>
      <c r="BM61" s="765"/>
      <c r="BN61" s="765"/>
      <c r="BO61" s="765"/>
      <c r="BP61" s="765"/>
      <c r="BQ61" s="765"/>
      <c r="BR61" s="765"/>
      <c r="BS61" s="765"/>
      <c r="BT61" s="765"/>
      <c r="BU61" s="765"/>
      <c r="BV61" s="765"/>
      <c r="BW61" s="765"/>
      <c r="BX61" s="765"/>
      <c r="BY61" s="765"/>
      <c r="BZ61" s="765"/>
      <c r="CA61" s="765"/>
      <c r="CB61" s="765"/>
      <c r="CC61" s="765"/>
      <c r="CD61" s="765"/>
      <c r="CE61" s="765"/>
      <c r="CF61" s="765"/>
      <c r="CG61" s="765"/>
      <c r="CH61" s="765"/>
      <c r="CI61" s="765"/>
      <c r="CJ61" s="766"/>
      <c r="CK61" s="183"/>
      <c r="CL61" s="183"/>
      <c r="CM61" s="183"/>
      <c r="CN61" s="184"/>
    </row>
    <row r="62" spans="1:92" ht="33" customHeight="1">
      <c r="A62" s="158"/>
      <c r="B62" s="158"/>
      <c r="C62" s="158"/>
      <c r="D62" s="158"/>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8"/>
      <c r="AH62" s="769"/>
      <c r="AI62" s="769"/>
      <c r="AJ62" s="769"/>
      <c r="AK62" s="769"/>
      <c r="AL62" s="769"/>
      <c r="AM62" s="769"/>
      <c r="AN62" s="769"/>
      <c r="AO62" s="769"/>
      <c r="AP62" s="769"/>
      <c r="AQ62" s="769"/>
      <c r="AR62" s="769"/>
      <c r="AS62" s="769"/>
      <c r="AT62" s="769"/>
      <c r="AU62" s="769"/>
      <c r="AV62" s="769"/>
      <c r="AW62" s="769"/>
      <c r="AX62" s="769"/>
      <c r="AY62" s="769"/>
      <c r="AZ62" s="769"/>
      <c r="BA62" s="769"/>
      <c r="BB62" s="769"/>
      <c r="BC62" s="769"/>
      <c r="BD62" s="769"/>
      <c r="BE62" s="769"/>
      <c r="BF62" s="769"/>
      <c r="BG62" s="769"/>
      <c r="BH62" s="769"/>
      <c r="BI62" s="769"/>
      <c r="BJ62" s="769"/>
      <c r="BK62" s="769"/>
      <c r="BL62" s="769"/>
      <c r="BM62" s="769"/>
      <c r="BN62" s="769"/>
      <c r="BO62" s="769"/>
      <c r="BP62" s="769"/>
      <c r="BQ62" s="769"/>
      <c r="BR62" s="769"/>
      <c r="BS62" s="769"/>
      <c r="BT62" s="769"/>
      <c r="BU62" s="769"/>
      <c r="BV62" s="769"/>
      <c r="BW62" s="769"/>
      <c r="BX62" s="769"/>
      <c r="BY62" s="769"/>
      <c r="BZ62" s="769"/>
      <c r="CA62" s="769"/>
      <c r="CB62" s="769"/>
      <c r="CC62" s="769"/>
      <c r="CD62" s="769"/>
      <c r="CE62" s="769"/>
      <c r="CF62" s="769"/>
      <c r="CG62" s="769"/>
      <c r="CH62" s="769"/>
      <c r="CI62" s="769"/>
      <c r="CJ62" s="770"/>
      <c r="CK62" s="158"/>
      <c r="CL62" s="158"/>
      <c r="CM62" s="158"/>
    </row>
    <row r="63" spans="1:92" ht="24" customHeight="1">
      <c r="A63" s="158"/>
      <c r="B63" s="158"/>
      <c r="C63" s="159"/>
      <c r="D63" s="159"/>
      <c r="E63" s="763" t="s">
        <v>117</v>
      </c>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4" t="s">
        <v>118</v>
      </c>
      <c r="AH63" s="765"/>
      <c r="AI63" s="765"/>
      <c r="AJ63" s="765"/>
      <c r="AK63" s="765"/>
      <c r="AL63" s="765"/>
      <c r="AM63" s="765"/>
      <c r="AN63" s="765"/>
      <c r="AO63" s="765"/>
      <c r="AP63" s="765"/>
      <c r="AQ63" s="765"/>
      <c r="AR63" s="765"/>
      <c r="AS63" s="765"/>
      <c r="AT63" s="765"/>
      <c r="AU63" s="765"/>
      <c r="AV63" s="765"/>
      <c r="AW63" s="765"/>
      <c r="AX63" s="765"/>
      <c r="AY63" s="765"/>
      <c r="AZ63" s="765"/>
      <c r="BA63" s="765"/>
      <c r="BB63" s="765"/>
      <c r="BC63" s="765"/>
      <c r="BD63" s="765"/>
      <c r="BE63" s="765"/>
      <c r="BF63" s="765"/>
      <c r="BG63" s="765"/>
      <c r="BH63" s="765"/>
      <c r="BI63" s="765"/>
      <c r="BJ63" s="765"/>
      <c r="BK63" s="765"/>
      <c r="BL63" s="765"/>
      <c r="BM63" s="765"/>
      <c r="BN63" s="765"/>
      <c r="BO63" s="765"/>
      <c r="BP63" s="765"/>
      <c r="BQ63" s="765"/>
      <c r="BR63" s="765"/>
      <c r="BS63" s="765"/>
      <c r="BT63" s="765"/>
      <c r="BU63" s="765"/>
      <c r="BV63" s="765"/>
      <c r="BW63" s="765"/>
      <c r="BX63" s="765"/>
      <c r="BY63" s="765"/>
      <c r="BZ63" s="765"/>
      <c r="CA63" s="765"/>
      <c r="CB63" s="765"/>
      <c r="CC63" s="765"/>
      <c r="CD63" s="765"/>
      <c r="CE63" s="765"/>
      <c r="CF63" s="765"/>
      <c r="CG63" s="765"/>
      <c r="CH63" s="765"/>
      <c r="CI63" s="765"/>
      <c r="CJ63" s="766"/>
      <c r="CK63" s="158"/>
      <c r="CL63" s="158"/>
      <c r="CM63" s="158"/>
    </row>
    <row r="64" spans="1:92" ht="33" customHeight="1">
      <c r="A64" s="158"/>
      <c r="B64" s="158"/>
      <c r="C64" s="159"/>
      <c r="D64" s="159"/>
      <c r="E64" s="773"/>
      <c r="F64" s="773"/>
      <c r="G64" s="773"/>
      <c r="H64" s="773"/>
      <c r="I64" s="773"/>
      <c r="J64" s="773"/>
      <c r="K64" s="773"/>
      <c r="L64" s="767"/>
      <c r="M64" s="767"/>
      <c r="N64" s="767"/>
      <c r="O64" s="767"/>
      <c r="P64" s="767"/>
      <c r="Q64" s="767"/>
      <c r="R64" s="767"/>
      <c r="S64" s="767"/>
      <c r="T64" s="767"/>
      <c r="U64" s="767"/>
      <c r="V64" s="767"/>
      <c r="W64" s="767"/>
      <c r="X64" s="767"/>
      <c r="Y64" s="767"/>
      <c r="Z64" s="767"/>
      <c r="AA64" s="767"/>
      <c r="AB64" s="767"/>
      <c r="AC64" s="767"/>
      <c r="AD64" s="767"/>
      <c r="AE64" s="767"/>
      <c r="AF64" s="767"/>
      <c r="AG64" s="768"/>
      <c r="AH64" s="769"/>
      <c r="AI64" s="769"/>
      <c r="AJ64" s="769"/>
      <c r="AK64" s="769"/>
      <c r="AL64" s="769"/>
      <c r="AM64" s="769"/>
      <c r="AN64" s="769"/>
      <c r="AO64" s="769"/>
      <c r="AP64" s="769"/>
      <c r="AQ64" s="769"/>
      <c r="AR64" s="769"/>
      <c r="AS64" s="769"/>
      <c r="AT64" s="769"/>
      <c r="AU64" s="769"/>
      <c r="AV64" s="769"/>
      <c r="AW64" s="769"/>
      <c r="AX64" s="769"/>
      <c r="AY64" s="769"/>
      <c r="AZ64" s="769"/>
      <c r="BA64" s="769"/>
      <c r="BB64" s="769"/>
      <c r="BC64" s="769"/>
      <c r="BD64" s="769"/>
      <c r="BE64" s="769"/>
      <c r="BF64" s="769"/>
      <c r="BG64" s="769"/>
      <c r="BH64" s="769"/>
      <c r="BI64" s="769"/>
      <c r="BJ64" s="769"/>
      <c r="BK64" s="769"/>
      <c r="BL64" s="769"/>
      <c r="BM64" s="769"/>
      <c r="BN64" s="769"/>
      <c r="BO64" s="769"/>
      <c r="BP64" s="769"/>
      <c r="BQ64" s="769"/>
      <c r="BR64" s="769"/>
      <c r="BS64" s="769"/>
      <c r="BT64" s="769"/>
      <c r="BU64" s="769"/>
      <c r="BV64" s="769"/>
      <c r="BW64" s="769"/>
      <c r="BX64" s="769"/>
      <c r="BY64" s="769"/>
      <c r="BZ64" s="769"/>
      <c r="CA64" s="769"/>
      <c r="CB64" s="769"/>
      <c r="CC64" s="769"/>
      <c r="CD64" s="769"/>
      <c r="CE64" s="769"/>
      <c r="CF64" s="769"/>
      <c r="CG64" s="769"/>
      <c r="CH64" s="769"/>
      <c r="CI64" s="769"/>
      <c r="CJ64" s="770"/>
      <c r="CK64" s="158"/>
      <c r="CL64" s="158"/>
      <c r="CM64" s="158"/>
    </row>
    <row r="65" spans="1:91" ht="24" customHeight="1">
      <c r="A65" s="158"/>
      <c r="B65" s="158"/>
      <c r="C65" s="159"/>
      <c r="D65" s="159"/>
      <c r="E65" s="224" t="s">
        <v>119</v>
      </c>
      <c r="F65" s="225"/>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7"/>
      <c r="CK65" s="158"/>
      <c r="CL65" s="158"/>
      <c r="CM65" s="158"/>
    </row>
    <row r="66" spans="1:91" ht="33" customHeight="1">
      <c r="A66" s="158"/>
      <c r="B66" s="158"/>
      <c r="C66" s="159"/>
      <c r="D66" s="159"/>
      <c r="E66" s="771" t="s">
        <v>2</v>
      </c>
      <c r="F66" s="772"/>
      <c r="G66" s="772"/>
      <c r="H66" s="308" t="s">
        <v>120</v>
      </c>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9"/>
      <c r="AG66" s="771" t="s">
        <v>2</v>
      </c>
      <c r="AH66" s="772"/>
      <c r="AI66" s="772"/>
      <c r="AJ66" s="308" t="s">
        <v>121</v>
      </c>
      <c r="AK66" s="308"/>
      <c r="AL66" s="308"/>
      <c r="AM66" s="308"/>
      <c r="AN66" s="308"/>
      <c r="AO66" s="308"/>
      <c r="AP66" s="308"/>
      <c r="AQ66" s="308"/>
      <c r="AR66" s="308"/>
      <c r="AS66" s="308"/>
      <c r="AT66" s="308"/>
      <c r="AU66" s="308"/>
      <c r="AV66" s="308"/>
      <c r="AW66" s="308"/>
      <c r="AX66" s="308"/>
      <c r="AY66" s="308"/>
      <c r="AZ66" s="308"/>
      <c r="BA66" s="308"/>
      <c r="BB66" s="308"/>
      <c r="BC66" s="308"/>
      <c r="BD66" s="309"/>
      <c r="BE66" s="771" t="s">
        <v>2</v>
      </c>
      <c r="BF66" s="772"/>
      <c r="BG66" s="772"/>
      <c r="BH66" s="308" t="s">
        <v>122</v>
      </c>
      <c r="BI66" s="308"/>
      <c r="BJ66" s="308"/>
      <c r="BK66" s="308"/>
      <c r="BL66" s="308"/>
      <c r="BM66" s="308"/>
      <c r="BN66" s="308"/>
      <c r="BO66" s="308"/>
      <c r="BP66" s="777"/>
      <c r="BQ66" s="777"/>
      <c r="BR66" s="777"/>
      <c r="BS66" s="777"/>
      <c r="BT66" s="777"/>
      <c r="BU66" s="777"/>
      <c r="BV66" s="777"/>
      <c r="BW66" s="777"/>
      <c r="BX66" s="777"/>
      <c r="BY66" s="777"/>
      <c r="BZ66" s="777"/>
      <c r="CA66" s="777"/>
      <c r="CB66" s="777"/>
      <c r="CC66" s="777"/>
      <c r="CD66" s="777"/>
      <c r="CE66" s="777"/>
      <c r="CF66" s="778" t="s">
        <v>59</v>
      </c>
      <c r="CG66" s="778"/>
      <c r="CH66" s="778"/>
      <c r="CI66" s="778"/>
      <c r="CJ66" s="779"/>
      <c r="CK66" s="158"/>
      <c r="CL66" s="158"/>
      <c r="CM66" s="158"/>
    </row>
    <row r="67" spans="1:91" ht="32.15" customHeight="1">
      <c r="A67" s="158"/>
      <c r="B67" s="158"/>
      <c r="C67" s="159"/>
      <c r="D67" s="159"/>
      <c r="E67" s="763" t="s">
        <v>123</v>
      </c>
      <c r="F67" s="763"/>
      <c r="G67" s="763"/>
      <c r="H67" s="763"/>
      <c r="I67" s="763"/>
      <c r="J67" s="763"/>
      <c r="K67" s="763"/>
      <c r="L67" s="763"/>
      <c r="M67" s="763"/>
      <c r="N67" s="763"/>
      <c r="O67" s="763"/>
      <c r="P67" s="763"/>
      <c r="Q67" s="763"/>
      <c r="R67" s="763"/>
      <c r="S67" s="763"/>
      <c r="T67" s="763"/>
      <c r="U67" s="763"/>
      <c r="V67" s="763"/>
      <c r="W67" s="763"/>
      <c r="X67" s="763"/>
      <c r="Y67" s="763"/>
      <c r="Z67" s="763"/>
      <c r="AA67" s="763"/>
      <c r="AB67" s="763"/>
      <c r="AC67" s="763"/>
      <c r="AD67" s="763"/>
      <c r="AE67" s="763"/>
      <c r="AF67" s="763"/>
      <c r="AG67" s="780"/>
      <c r="AH67" s="781"/>
      <c r="AI67" s="781"/>
      <c r="AJ67" s="781"/>
      <c r="AK67" s="781"/>
      <c r="AL67" s="781"/>
      <c r="AM67" s="781"/>
      <c r="AN67" s="782"/>
      <c r="AO67" s="780"/>
      <c r="AP67" s="781"/>
      <c r="AQ67" s="781"/>
      <c r="AR67" s="781"/>
      <c r="AS67" s="781"/>
      <c r="AT67" s="781"/>
      <c r="AU67" s="781"/>
      <c r="AV67" s="782"/>
      <c r="AW67" s="780"/>
      <c r="AX67" s="781"/>
      <c r="AY67" s="781"/>
      <c r="AZ67" s="781"/>
      <c r="BA67" s="781"/>
      <c r="BB67" s="781"/>
      <c r="BC67" s="781"/>
      <c r="BD67" s="782"/>
      <c r="BE67" s="780"/>
      <c r="BF67" s="781"/>
      <c r="BG67" s="781"/>
      <c r="BH67" s="781"/>
      <c r="BI67" s="781"/>
      <c r="BJ67" s="781"/>
      <c r="BK67" s="781"/>
      <c r="BL67" s="782"/>
      <c r="BM67" s="780"/>
      <c r="BN67" s="781"/>
      <c r="BO67" s="781"/>
      <c r="BP67" s="781"/>
      <c r="BQ67" s="781"/>
      <c r="BR67" s="781"/>
      <c r="BS67" s="781"/>
      <c r="BT67" s="782"/>
      <c r="BU67" s="780"/>
      <c r="BV67" s="781"/>
      <c r="BW67" s="781"/>
      <c r="BX67" s="781"/>
      <c r="BY67" s="781"/>
      <c r="BZ67" s="781"/>
      <c r="CA67" s="781"/>
      <c r="CB67" s="782"/>
      <c r="CC67" s="780"/>
      <c r="CD67" s="781"/>
      <c r="CE67" s="781"/>
      <c r="CF67" s="781"/>
      <c r="CG67" s="781"/>
      <c r="CH67" s="781"/>
      <c r="CI67" s="781"/>
      <c r="CJ67" s="782"/>
      <c r="CK67" s="158"/>
      <c r="CL67" s="158"/>
      <c r="CM67" s="158"/>
    </row>
    <row r="68" spans="1:91" ht="32.15" customHeight="1">
      <c r="A68" s="158"/>
      <c r="B68" s="158"/>
      <c r="C68" s="159"/>
      <c r="D68" s="159"/>
      <c r="E68" s="763" t="s">
        <v>124</v>
      </c>
      <c r="F68" s="763"/>
      <c r="G68" s="763"/>
      <c r="H68" s="763"/>
      <c r="I68" s="763"/>
      <c r="J68" s="763"/>
      <c r="K68" s="763"/>
      <c r="L68" s="763"/>
      <c r="M68" s="763"/>
      <c r="N68" s="763"/>
      <c r="O68" s="763"/>
      <c r="P68" s="763"/>
      <c r="Q68" s="763"/>
      <c r="R68" s="763"/>
      <c r="S68" s="763"/>
      <c r="T68" s="763"/>
      <c r="U68" s="763"/>
      <c r="V68" s="763"/>
      <c r="W68" s="763"/>
      <c r="X68" s="763"/>
      <c r="Y68" s="763"/>
      <c r="Z68" s="763"/>
      <c r="AA68" s="763"/>
      <c r="AB68" s="763"/>
      <c r="AC68" s="763"/>
      <c r="AD68" s="763"/>
      <c r="AE68" s="763"/>
      <c r="AF68" s="763"/>
      <c r="AG68" s="774"/>
      <c r="AH68" s="775"/>
      <c r="AI68" s="775"/>
      <c r="AJ68" s="775"/>
      <c r="AK68" s="775"/>
      <c r="AL68" s="775"/>
      <c r="AM68" s="775"/>
      <c r="AN68" s="775"/>
      <c r="AO68" s="775"/>
      <c r="AP68" s="775"/>
      <c r="AQ68" s="775"/>
      <c r="AR68" s="775"/>
      <c r="AS68" s="775"/>
      <c r="AT68" s="775"/>
      <c r="AU68" s="775"/>
      <c r="AV68" s="775"/>
      <c r="AW68" s="775"/>
      <c r="AX68" s="775"/>
      <c r="AY68" s="775"/>
      <c r="AZ68" s="775"/>
      <c r="BA68" s="775"/>
      <c r="BB68" s="775"/>
      <c r="BC68" s="775"/>
      <c r="BD68" s="775"/>
      <c r="BE68" s="775"/>
      <c r="BF68" s="775"/>
      <c r="BG68" s="775"/>
      <c r="BH68" s="775"/>
      <c r="BI68" s="775"/>
      <c r="BJ68" s="775"/>
      <c r="BK68" s="775"/>
      <c r="BL68" s="775"/>
      <c r="BM68" s="775"/>
      <c r="BN68" s="775"/>
      <c r="BO68" s="775"/>
      <c r="BP68" s="775"/>
      <c r="BQ68" s="775"/>
      <c r="BR68" s="775"/>
      <c r="BS68" s="775"/>
      <c r="BT68" s="775"/>
      <c r="BU68" s="775"/>
      <c r="BV68" s="775"/>
      <c r="BW68" s="775"/>
      <c r="BX68" s="775"/>
      <c r="BY68" s="775"/>
      <c r="BZ68" s="775"/>
      <c r="CA68" s="775"/>
      <c r="CB68" s="775"/>
      <c r="CC68" s="775"/>
      <c r="CD68" s="775"/>
      <c r="CE68" s="775"/>
      <c r="CF68" s="775"/>
      <c r="CG68" s="775"/>
      <c r="CH68" s="775"/>
      <c r="CI68" s="775"/>
      <c r="CJ68" s="776"/>
      <c r="CK68" s="158"/>
      <c r="CL68" s="158"/>
      <c r="CM68" s="158"/>
    </row>
    <row r="69" spans="1:91" ht="18" customHeight="1">
      <c r="A69" s="154"/>
      <c r="B69" s="154"/>
      <c r="C69" s="154"/>
      <c r="D69" s="168"/>
      <c r="E69" s="168"/>
      <c r="F69" s="168"/>
      <c r="G69" s="168"/>
      <c r="H69" s="168"/>
      <c r="I69" s="168"/>
      <c r="J69" s="168"/>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row>
    <row r="70" spans="1:91" ht="18" customHeight="1">
      <c r="A70" s="154"/>
      <c r="B70" s="154"/>
      <c r="C70" s="154"/>
      <c r="D70" s="168"/>
      <c r="E70" s="168"/>
      <c r="F70" s="168"/>
      <c r="G70" s="168"/>
      <c r="H70" s="168"/>
      <c r="I70" s="168"/>
      <c r="J70" s="168"/>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row>
    <row r="71" spans="1:91" ht="18" customHeight="1">
      <c r="A71" s="154"/>
      <c r="B71" s="154"/>
      <c r="C71" s="154"/>
      <c r="D71" s="168"/>
      <c r="E71" s="168"/>
      <c r="F71" s="168"/>
      <c r="G71" s="168"/>
      <c r="H71" s="168"/>
      <c r="I71" s="168"/>
      <c r="J71" s="168"/>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row>
    <row r="72" spans="1:91" ht="18" customHeight="1">
      <c r="A72" s="154"/>
      <c r="B72" s="154"/>
      <c r="C72" s="154"/>
      <c r="D72" s="168"/>
      <c r="E72" s="168"/>
      <c r="F72" s="168"/>
      <c r="G72" s="168"/>
      <c r="H72" s="168"/>
      <c r="I72" s="168"/>
      <c r="J72" s="168"/>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row>
    <row r="73" spans="1:91" ht="18" customHeight="1">
      <c r="A73" s="154"/>
      <c r="B73" s="154"/>
      <c r="C73" s="154"/>
      <c r="D73" s="168"/>
      <c r="E73" s="168"/>
      <c r="F73" s="168"/>
      <c r="G73" s="168"/>
      <c r="H73" s="168"/>
      <c r="I73" s="168"/>
      <c r="J73" s="168"/>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row>
    <row r="74" spans="1:91" ht="18" customHeight="1">
      <c r="A74" s="154"/>
      <c r="B74" s="154"/>
      <c r="C74" s="154"/>
      <c r="D74" s="168"/>
      <c r="E74" s="168"/>
      <c r="F74" s="168"/>
      <c r="G74" s="168"/>
      <c r="H74" s="168"/>
      <c r="I74" s="168"/>
      <c r="J74" s="168"/>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row>
    <row r="75" spans="1:91" ht="18" customHeight="1">
      <c r="A75" s="154"/>
      <c r="B75" s="154"/>
      <c r="C75" s="154"/>
      <c r="D75" s="168"/>
      <c r="E75" s="168"/>
      <c r="F75" s="168"/>
      <c r="G75" s="168"/>
      <c r="H75" s="168"/>
      <c r="I75" s="168"/>
      <c r="J75" s="168"/>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row>
    <row r="76" spans="1:91" ht="18" customHeight="1">
      <c r="A76" s="154"/>
      <c r="B76" s="154"/>
      <c r="C76" s="154"/>
      <c r="D76" s="168"/>
      <c r="E76" s="168"/>
      <c r="F76" s="168"/>
      <c r="G76" s="168"/>
      <c r="H76" s="168"/>
      <c r="I76" s="168"/>
      <c r="J76" s="168"/>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row>
    <row r="77" spans="1:91" ht="18" customHeight="1">
      <c r="A77" s="154"/>
      <c r="B77" s="154"/>
      <c r="C77" s="154"/>
      <c r="D77" s="168"/>
      <c r="E77" s="168"/>
      <c r="F77" s="168"/>
      <c r="G77" s="168"/>
      <c r="H77" s="168"/>
      <c r="I77" s="168"/>
      <c r="J77" s="168"/>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row>
    <row r="78" spans="1:91" ht="18" customHeight="1">
      <c r="E78" s="153"/>
      <c r="F78" s="153"/>
      <c r="G78" s="154"/>
      <c r="H78" s="153"/>
    </row>
  </sheetData>
  <sheetProtection algorithmName="SHA-512" hashValue="A/rygjt7h5+Ps9DIqLgxWs0nw8Bu5X8NOmX4Ap7pyHjX8TxymmirdyktAwWDrkDssXxyVHgdn2jCxhW4a2HczQ==" saltValue="V5/CzgrZ/I2TfL3ZJ3Yqpg==" spinCount="100000" sheet="1" objects="1" scenarios="1"/>
  <mergeCells count="93">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 ref="BE66:BG66"/>
    <mergeCell ref="BH66:BO66"/>
    <mergeCell ref="E63:AF63"/>
    <mergeCell ref="AG63:CJ63"/>
    <mergeCell ref="E64:K64"/>
    <mergeCell ref="L64:R64"/>
    <mergeCell ref="S64:Y64"/>
    <mergeCell ref="Z64:AF64"/>
    <mergeCell ref="AG64:CJ64"/>
    <mergeCell ref="BQ57:CN57"/>
    <mergeCell ref="E61:AF61"/>
    <mergeCell ref="AG61:CJ61"/>
    <mergeCell ref="E62:K62"/>
    <mergeCell ref="L62:R62"/>
    <mergeCell ref="S62:Y62"/>
    <mergeCell ref="Z62:AF62"/>
    <mergeCell ref="AG62:CJ62"/>
    <mergeCell ref="E50:AF50"/>
    <mergeCell ref="AG50:CJ50"/>
    <mergeCell ref="E51:AF51"/>
    <mergeCell ref="AG51:CJ51"/>
    <mergeCell ref="A56:X56"/>
    <mergeCell ref="Y56:BO56"/>
    <mergeCell ref="BP56:CN56"/>
    <mergeCell ref="A46:CN46"/>
    <mergeCell ref="E49:AF49"/>
    <mergeCell ref="AL49:AT49"/>
    <mergeCell ref="AU49:AZ49"/>
    <mergeCell ref="BA49:BC49"/>
    <mergeCell ref="BD49:BK49"/>
    <mergeCell ref="BM49:CJ49"/>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CA2:CL2"/>
    <mergeCell ref="CA3:CL3"/>
    <mergeCell ref="BY5:BZ5"/>
    <mergeCell ref="CA5:CE5"/>
    <mergeCell ref="CF5:CG5"/>
    <mergeCell ref="CH5:CL5"/>
    <mergeCell ref="BR2:BZ2"/>
    <mergeCell ref="BR5:BU5"/>
    <mergeCell ref="BV5:BX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BF32:BM32"/>
    <mergeCell ref="BN32:BP32"/>
    <mergeCell ref="BQ32:BV32"/>
    <mergeCell ref="BW32:CN32"/>
    <mergeCell ref="AE32:AV32"/>
    <mergeCell ref="AW32:BE32"/>
    <mergeCell ref="A26:CN26"/>
    <mergeCell ref="A27:CN27"/>
    <mergeCell ref="A28:CN28"/>
  </mergeCells>
  <phoneticPr fontId="50"/>
  <conditionalFormatting sqref="E66:G66 AG66:AI66 BE66:BG66">
    <cfRule type="expression" dxfId="38" priority="38" stopIfTrue="1">
      <formula>AND($E$66="□",$AG$66="□",$BE$66="□")</formula>
    </cfRule>
  </conditionalFormatting>
  <conditionalFormatting sqref="E62:K62">
    <cfRule type="expression" dxfId="37" priority="47" stopIfTrue="1">
      <formula>$E$62=""</formula>
    </cfRule>
  </conditionalFormatting>
  <conditionalFormatting sqref="H32:K32">
    <cfRule type="expression" dxfId="36" priority="5">
      <formula>$H$32=""</formula>
    </cfRule>
  </conditionalFormatting>
  <conditionalFormatting sqref="L62:R62">
    <cfRule type="expression" dxfId="35" priority="46" stopIfTrue="1">
      <formula>$L$62=""</formula>
    </cfRule>
  </conditionalFormatting>
  <conditionalFormatting sqref="L64:R64">
    <cfRule type="expression" dxfId="34" priority="42" stopIfTrue="1">
      <formula>$L$64=""</formula>
    </cfRule>
  </conditionalFormatting>
  <conditionalFormatting sqref="O32:S32">
    <cfRule type="expression" dxfId="33" priority="4">
      <formula>$O$32=""</formula>
    </cfRule>
  </conditionalFormatting>
  <conditionalFormatting sqref="S62:Y62">
    <cfRule type="expression" dxfId="32" priority="45" stopIfTrue="1">
      <formula>$S$62=""</formula>
    </cfRule>
  </conditionalFormatting>
  <conditionalFormatting sqref="S64:Y64">
    <cfRule type="expression" dxfId="31" priority="41" stopIfTrue="1">
      <formula>$S$64=""</formula>
    </cfRule>
  </conditionalFormatting>
  <conditionalFormatting sqref="W32:AA32">
    <cfRule type="expression" dxfId="30" priority="3">
      <formula>$W$32=""</formula>
    </cfRule>
  </conditionalFormatting>
  <conditionalFormatting sqref="Y56:BO56">
    <cfRule type="expression" dxfId="29" priority="48">
      <formula>$Y$56=""</formula>
    </cfRule>
  </conditionalFormatting>
  <conditionalFormatting sqref="Z62:AF62">
    <cfRule type="expression" dxfId="28" priority="44" stopIfTrue="1">
      <formula>$Z$62=""</formula>
    </cfRule>
  </conditionalFormatting>
  <conditionalFormatting sqref="Z64:AF64">
    <cfRule type="expression" dxfId="27" priority="40" stopIfTrue="1">
      <formula>$Z$64=""</formula>
    </cfRule>
  </conditionalFormatting>
  <conditionalFormatting sqref="AG67:AN67">
    <cfRule type="expression" dxfId="26" priority="37" stopIfTrue="1">
      <formula>$AG$67=""</formula>
    </cfRule>
  </conditionalFormatting>
  <conditionalFormatting sqref="AG50:CJ50">
    <cfRule type="expression" dxfId="25" priority="13">
      <formula>$AG$50=""</formula>
    </cfRule>
  </conditionalFormatting>
  <conditionalFormatting sqref="AG51:CJ51">
    <cfRule type="expression" dxfId="24" priority="12">
      <formula>$AG$51=""</formula>
    </cfRule>
  </conditionalFormatting>
  <conditionalFormatting sqref="AG62:CJ62">
    <cfRule type="expression" dxfId="23" priority="43" stopIfTrue="1">
      <formula>$AG$62=""</formula>
    </cfRule>
  </conditionalFormatting>
  <conditionalFormatting sqref="AG64:CJ64">
    <cfRule type="expression" dxfId="22" priority="39" stopIfTrue="1">
      <formula>$AG$64=""</formula>
    </cfRule>
  </conditionalFormatting>
  <conditionalFormatting sqref="AG68:CJ68">
    <cfRule type="expression" dxfId="21" priority="30" stopIfTrue="1">
      <formula>$AG$68=""</formula>
    </cfRule>
  </conditionalFormatting>
  <conditionalFormatting sqref="AO67:AV67">
    <cfRule type="expression" dxfId="20" priority="36" stopIfTrue="1">
      <formula>$AO$67=""</formula>
    </cfRule>
  </conditionalFormatting>
  <conditionalFormatting sqref="AU49:AZ49">
    <cfRule type="expression" dxfId="19" priority="15">
      <formula>$AU$49=""</formula>
    </cfRule>
  </conditionalFormatting>
  <conditionalFormatting sqref="AW67:BD67">
    <cfRule type="expression" dxfId="18" priority="35" stopIfTrue="1">
      <formula>$AW$67=""</formula>
    </cfRule>
  </conditionalFormatting>
  <conditionalFormatting sqref="BD11:BH11">
    <cfRule type="expression" dxfId="17" priority="27">
      <formula>$BD$11=""</formula>
    </cfRule>
  </conditionalFormatting>
  <conditionalFormatting sqref="BD12:BK12">
    <cfRule type="expression" dxfId="16" priority="25">
      <formula>$BD$12=""</formula>
    </cfRule>
  </conditionalFormatting>
  <conditionalFormatting sqref="BD49:BK49">
    <cfRule type="expression" dxfId="15" priority="14">
      <formula>$BD$49=""</formula>
    </cfRule>
  </conditionalFormatting>
  <conditionalFormatting sqref="BD14:CJ14">
    <cfRule type="expression" dxfId="14" priority="22">
      <formula>$BD$14=""</formula>
    </cfRule>
  </conditionalFormatting>
  <conditionalFormatting sqref="BD15:CJ15">
    <cfRule type="expression" dxfId="13" priority="21">
      <formula>$BD$15=""</formula>
    </cfRule>
  </conditionalFormatting>
  <conditionalFormatting sqref="BD13:CL13">
    <cfRule type="expression" dxfId="12" priority="23">
      <formula>$BD$13=""</formula>
    </cfRule>
  </conditionalFormatting>
  <conditionalFormatting sqref="BE67:BL67">
    <cfRule type="expression" dxfId="11" priority="34" stopIfTrue="1">
      <formula>$BE$67=""</formula>
    </cfRule>
  </conditionalFormatting>
  <conditionalFormatting sqref="BF32">
    <cfRule type="expression" dxfId="10" priority="2">
      <formula>$BF$32=""</formula>
    </cfRule>
  </conditionalFormatting>
  <conditionalFormatting sqref="BK11:BO11">
    <cfRule type="expression" dxfId="9" priority="26">
      <formula>$BK$11=""</formula>
    </cfRule>
  </conditionalFormatting>
  <conditionalFormatting sqref="BL12:CL12">
    <cfRule type="expression" dxfId="8" priority="24">
      <formula>$BL$12=""</formula>
    </cfRule>
  </conditionalFormatting>
  <conditionalFormatting sqref="BM67:BT67">
    <cfRule type="expression" dxfId="7" priority="33" stopIfTrue="1">
      <formula>$BM$67=""</formula>
    </cfRule>
  </conditionalFormatting>
  <conditionalFormatting sqref="BP66:CE66">
    <cfRule type="expression" dxfId="6" priority="29" stopIfTrue="1">
      <formula>AND($BE$86="■",$BP$86="")</formula>
    </cfRule>
  </conditionalFormatting>
  <conditionalFormatting sqref="BQ32">
    <cfRule type="expression" dxfId="5" priority="1">
      <formula>$BQ$32=""</formula>
    </cfRule>
  </conditionalFormatting>
  <conditionalFormatting sqref="BU67:CB67">
    <cfRule type="expression" dxfId="4" priority="32"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1" stopIfTrue="1">
      <formula>$CC$67=""</formula>
    </cfRule>
  </conditionalFormatting>
  <conditionalFormatting sqref="CH5:CL5">
    <cfRule type="expression" dxfId="0" priority="7">
      <formula>$CH$5=""</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imeMode="off" allowBlank="1" showInputMessage="1" showErrorMessage="1" sqref="CA2:CL3" xr:uid="{898D3A28-3CA3-4A4C-9435-6360AFEA81C8}"/>
    <dataValidation type="whole" imeMode="disabled" operator="greaterThan" allowBlank="1" showInputMessage="1" showErrorMessage="1" error="半角数字を入力してください" sqref="BV5:BX5" xr:uid="{0FD1963A-0F7E-4F26-BC71-0209DFED5A19}">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475ED093-EEB5-4D1B-A31B-10E5F1E7A69E}">
      <formula1>1</formula1>
      <formula2>12</formula2>
    </dataValidation>
    <dataValidation type="whole" imeMode="disabled" allowBlank="1" showInputMessage="1" showErrorMessage="1" error="1から31までの半角数字を入力してください" sqref="CH5:CL5" xr:uid="{75BC9B15-F782-4485-A586-1A434A6E394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191"/>
  </cols>
  <sheetData/>
  <phoneticPr fontId="5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串刺用【先頭】</vt:lpstr>
      <vt:lpstr>完了（居間だけ集個）</vt:lpstr>
      <vt:lpstr>様式第8｜完了実績報告書</vt:lpstr>
      <vt:lpstr>定型様式5｜総括表</vt:lpstr>
      <vt:lpstr>定型様式6｜明細書【窓】 </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 '!Print_Area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2021-08-06T04:36:44Z</cp:lastPrinted>
  <dcterms:created xsi:type="dcterms:W3CDTF">2012-05-11T02:23:08Z</dcterms:created>
  <dcterms:modified xsi:type="dcterms:W3CDTF">2024-01-10T04:10:39Z</dcterms:modified>
</cp:coreProperties>
</file>