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192.168.1.160\disk1\2022年度事業\水素活用（R4）\08_交付申請\00_様式\02_車両\"/>
    </mc:Choice>
  </mc:AlternateContent>
  <xr:revisionPtr revIDLastSave="0" documentId="13_ncr:1_{C75ED427-DFF9-4A7E-B28B-7CA696B858C2}" xr6:coauthVersionLast="47" xr6:coauthVersionMax="47" xr10:uidLastSave="{00000000-0000-0000-0000-000000000000}"/>
  <bookViews>
    <workbookView xWindow="-108" yWindow="-108" windowWidth="30936" windowHeight="16896" tabRatio="732" xr2:uid="{00000000-000D-0000-FFFF-FFFF00000000}"/>
  </bookViews>
  <sheets>
    <sheet name="別紙１の４ 実施計画書（車両）" sheetId="28" r:id="rId1"/>
    <sheet name="別紙２の４－１ 経費内訳（フォークリフト）" sheetId="29" r:id="rId2"/>
    <sheet name="別紙２の４－２ 経費内訳（フォークリフト実績あり）" sheetId="33" r:id="rId3"/>
    <sheet name="別紙２の４－３ 経費内訳　（バス等） " sheetId="32" r:id="rId4"/>
    <sheet name="別紙２の４－４ 経費内訳（バス等実績あり）" sheetId="30" r:id="rId5"/>
    <sheet name="協会使用シート" sheetId="3" state="hidden" r:id="rId6"/>
    <sheet name="換算係数" sheetId="5" state="hidden" r:id="rId7"/>
  </sheets>
  <definedNames>
    <definedName name="_xlnm.Print_Area" localSheetId="0">'別紙１の４ 実施計画書（車両）'!$A$1:$J$91</definedName>
    <definedName name="_xlnm.Print_Area" localSheetId="1">'別紙２の４－１ 経費内訳（フォークリフト）'!$A$1:$BP$51</definedName>
    <definedName name="_xlnm.Print_Area" localSheetId="2">'別紙２の４－２ 経費内訳（フォークリフト実績あり）'!$A$1:$AG$51</definedName>
    <definedName name="_xlnm.Print_Area" localSheetId="3">'別紙２の４－３ 経費内訳　（バス等） '!$A$1:$AG$51</definedName>
    <definedName name="_xlnm.Print_Area" localSheetId="4">'別紙２の４－４ 経費内訳（バス等実績あり）'!$A$1:$AG$51</definedName>
    <definedName name="エネルギー種類">換算係数!$B$3:$B$32</definedName>
    <definedName name="換算係数">換算係数!$B$3:$E$32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48" i="30" l="1"/>
  <c r="BF47" i="30"/>
  <c r="BF46" i="30"/>
  <c r="BF45" i="30"/>
  <c r="BF44" i="30"/>
  <c r="BF43" i="30"/>
  <c r="BF42" i="30"/>
  <c r="BF41" i="30"/>
  <c r="AT38" i="30"/>
  <c r="BI9" i="30" s="1"/>
  <c r="AU13" i="30" s="1"/>
  <c r="BB9" i="30"/>
  <c r="BF48" i="33"/>
  <c r="BF47" i="33"/>
  <c r="BF46" i="33"/>
  <c r="BF45" i="33"/>
  <c r="BF44" i="33"/>
  <c r="BF43" i="33"/>
  <c r="BF42" i="33"/>
  <c r="BF41" i="33"/>
  <c r="AT38" i="33"/>
  <c r="BI9" i="33" s="1"/>
  <c r="AU13" i="33" s="1"/>
  <c r="BI13" i="33"/>
  <c r="BB9" i="33"/>
  <c r="BF48" i="32"/>
  <c r="BF47" i="32"/>
  <c r="BF46" i="32"/>
  <c r="BF45" i="32"/>
  <c r="BF44" i="32"/>
  <c r="BF43" i="32"/>
  <c r="BF42" i="32"/>
  <c r="BF41" i="32"/>
  <c r="AT38" i="32"/>
  <c r="BI9" i="32" s="1"/>
  <c r="AU13" i="32" s="1"/>
  <c r="BB9" i="32"/>
  <c r="BF48" i="29"/>
  <c r="BF47" i="29"/>
  <c r="BF46" i="29"/>
  <c r="BF45" i="29"/>
  <c r="BF44" i="29"/>
  <c r="BF43" i="29"/>
  <c r="BF42" i="29"/>
  <c r="BF41" i="29"/>
  <c r="AT38" i="29"/>
  <c r="BI9" i="29" s="1"/>
  <c r="AU13" i="29" s="1"/>
  <c r="BI13" i="29"/>
  <c r="BB9" i="29"/>
  <c r="R60" i="28"/>
  <c r="R59" i="28"/>
  <c r="R58" i="28"/>
  <c r="BB13" i="30" l="1"/>
  <c r="AN17" i="30" s="1"/>
  <c r="AU17" i="30" s="1"/>
  <c r="BB13" i="33"/>
  <c r="AN17" i="33" s="1"/>
  <c r="AU17" i="33" s="1"/>
  <c r="BB13" i="32"/>
  <c r="AN17" i="32" s="1"/>
  <c r="AU17" i="32" s="1"/>
  <c r="BB13" i="29"/>
  <c r="AN17" i="29" s="1"/>
  <c r="AU17" i="29" s="1"/>
  <c r="X48" i="33" l="1"/>
  <c r="X47" i="33"/>
  <c r="X46" i="33"/>
  <c r="X45" i="33"/>
  <c r="X44" i="33"/>
  <c r="X43" i="33"/>
  <c r="X42" i="33"/>
  <c r="X41" i="33"/>
  <c r="L38" i="33"/>
  <c r="AA9" i="33" s="1"/>
  <c r="M13" i="33" s="1"/>
  <c r="AA13" i="33"/>
  <c r="T9" i="33"/>
  <c r="T13" i="33" l="1"/>
  <c r="F17" i="33" s="1"/>
  <c r="M17" i="33" s="1"/>
  <c r="X48" i="32"/>
  <c r="X47" i="32"/>
  <c r="X46" i="32"/>
  <c r="X45" i="32"/>
  <c r="X44" i="32"/>
  <c r="X43" i="32"/>
  <c r="X42" i="32"/>
  <c r="X41" i="32"/>
  <c r="X48" i="30"/>
  <c r="X47" i="30"/>
  <c r="X46" i="30"/>
  <c r="X45" i="30"/>
  <c r="X44" i="30"/>
  <c r="X43" i="30"/>
  <c r="X42" i="30"/>
  <c r="X41" i="30"/>
  <c r="L38" i="32"/>
  <c r="AA9" i="32" s="1"/>
  <c r="M13" i="32" s="1"/>
  <c r="T9" i="32"/>
  <c r="L38" i="30"/>
  <c r="AA9" i="30" s="1"/>
  <c r="M13" i="30" s="1"/>
  <c r="T9" i="30"/>
  <c r="X48" i="29"/>
  <c r="X47" i="29"/>
  <c r="X46" i="29"/>
  <c r="X45" i="29"/>
  <c r="X44" i="29"/>
  <c r="X43" i="29"/>
  <c r="X42" i="29"/>
  <c r="X41" i="29"/>
  <c r="L38" i="29"/>
  <c r="AA9" i="29" s="1"/>
  <c r="M13" i="29" s="1"/>
  <c r="AA13" i="29"/>
  <c r="T9" i="29"/>
  <c r="G60" i="28"/>
  <c r="G59" i="28"/>
  <c r="G58" i="28"/>
  <c r="C26" i="5"/>
  <c r="B3" i="3"/>
  <c r="C3" i="3"/>
  <c r="D3" i="3"/>
  <c r="E3" i="3"/>
  <c r="H3" i="3"/>
  <c r="J3" i="3"/>
  <c r="K3" i="3"/>
  <c r="L3" i="3"/>
  <c r="B4" i="3"/>
  <c r="F4" i="3"/>
  <c r="G4" i="3"/>
  <c r="I4" i="3"/>
  <c r="M4" i="3"/>
  <c r="N4" i="3"/>
  <c r="O4" i="3"/>
  <c r="Q4" i="3"/>
  <c r="R4" i="3"/>
  <c r="B5" i="3"/>
  <c r="B6" i="3"/>
  <c r="F6" i="3"/>
  <c r="G6" i="3"/>
  <c r="I6" i="3"/>
  <c r="M6" i="3"/>
  <c r="N6" i="3"/>
  <c r="O6" i="3"/>
  <c r="P6" i="3"/>
  <c r="Q6" i="3"/>
  <c r="R6" i="3"/>
  <c r="P4" i="3"/>
  <c r="T13" i="29" l="1"/>
  <c r="T13" i="30"/>
  <c r="T13" i="32"/>
  <c r="F17" i="30" l="1"/>
  <c r="M17" i="30" s="1"/>
  <c r="M17" i="32"/>
  <c r="F17" i="32"/>
  <c r="F17" i="29"/>
  <c r="M17" i="29" s="1"/>
</calcChain>
</file>

<file path=xl/sharedStrings.xml><?xml version="1.0" encoding="utf-8"?>
<sst xmlns="http://schemas.openxmlformats.org/spreadsheetml/2006/main" count="748" uniqueCount="276">
  <si>
    <t>所要経費</t>
    <rPh sb="0" eb="2">
      <t>ショヨウ</t>
    </rPh>
    <rPh sb="2" eb="4">
      <t>ケイヒ</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</si>
  <si>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</si>
  <si>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</si>
  <si>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</si>
  <si>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</si>
  <si>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合計</t>
    <rPh sb="0" eb="2">
      <t>ゴウケイ</t>
    </rPh>
    <phoneticPr fontId="1"/>
  </si>
  <si>
    <t>購入予定の主な財産の内訳（一品、一組又は一式の価格が５０万円以上のもの）</t>
    <rPh sb="0" eb="2">
      <t>コウニュウ</t>
    </rPh>
    <rPh sb="2" eb="4">
      <t>ヨテイ</t>
    </rPh>
    <rPh sb="5" eb="6">
      <t>オモ</t>
    </rPh>
    <rPh sb="7" eb="9">
      <t>ザイサン</t>
    </rPh>
    <rPh sb="10" eb="12">
      <t>ウチワケ</t>
    </rPh>
    <rPh sb="13" eb="15">
      <t>イッピン</t>
    </rPh>
    <rPh sb="16" eb="17">
      <t>ヒト</t>
    </rPh>
    <rPh sb="17" eb="18">
      <t>クミ</t>
    </rPh>
    <rPh sb="18" eb="19">
      <t>マタ</t>
    </rPh>
    <rPh sb="20" eb="22">
      <t>イッシキ</t>
    </rPh>
    <rPh sb="23" eb="25">
      <t>カカク</t>
    </rPh>
    <rPh sb="28" eb="30">
      <t>マンエン</t>
    </rPh>
    <rPh sb="30" eb="32">
      <t>イジョウ</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</si>
  <si>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</si>
  <si>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</si>
  <si>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</si>
  <si>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</si>
  <si>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消費電力量</t>
    <rPh sb="0" eb="2">
      <t>ショウヒ</t>
    </rPh>
    <rPh sb="2" eb="4">
      <t>デンリョク</t>
    </rPh>
    <rPh sb="4" eb="5">
      <t>リョウ</t>
    </rPh>
    <phoneticPr fontId="1"/>
  </si>
  <si>
    <t>発熱量</t>
    <rPh sb="0" eb="2">
      <t>ハツネツ</t>
    </rPh>
    <rPh sb="2" eb="3">
      <t>リョウ</t>
    </rPh>
    <phoneticPr fontId="3"/>
  </si>
  <si>
    <t>炭素</t>
    <rPh sb="0" eb="2">
      <t>タンソ</t>
    </rPh>
    <phoneticPr fontId="3"/>
  </si>
  <si>
    <t>換算係数</t>
    <rPh sb="0" eb="2">
      <t>カンサン</t>
    </rPh>
    <rPh sb="2" eb="4">
      <t>ケイスウ</t>
    </rPh>
    <phoneticPr fontId="3"/>
  </si>
  <si>
    <t>排出係数</t>
    <rPh sb="0" eb="2">
      <t>ハイシュツ</t>
    </rPh>
    <rPh sb="2" eb="4">
      <t>ケイスウ</t>
    </rPh>
    <phoneticPr fontId="3"/>
  </si>
  <si>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</si>
  <si>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</si>
  <si>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</si>
  <si>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</si>
  <si>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</si>
  <si>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</si>
  <si>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</si>
  <si>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</si>
  <si>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</si>
  <si>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</si>
  <si>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</si>
  <si>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</si>
  <si>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</si>
  <si>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</si>
  <si>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</si>
  <si>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</si>
  <si>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</si>
  <si>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</si>
  <si>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</si>
  <si>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</si>
  <si>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rPh sb="5" eb="6">
      <t>セン</t>
    </rPh>
    <phoneticPr fontId="4"/>
  </si>
  <si>
    <t>GJ/千m3</t>
    <rPh sb="3" eb="4">
      <t>セン</t>
    </rPh>
    <phoneticPr fontId="3"/>
  </si>
  <si>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</si>
  <si>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</si>
  <si>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</si>
  <si>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</si>
  <si>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</si>
  <si>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</si>
  <si>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</si>
  <si>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</si>
  <si>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</si>
  <si>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</si>
  <si>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</si>
  <si>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</si>
  <si>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</si>
  <si>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</si>
  <si>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</si>
  <si>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</si>
  <si>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</si>
  <si>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</si>
  <si>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rPh sb="5" eb="6">
      <t>セン</t>
    </rPh>
    <phoneticPr fontId="4"/>
  </si>
  <si>
    <t>（エネルギー種類を選んでください）</t>
    <rPh sb="6" eb="8">
      <t>シュルイ</t>
    </rPh>
    <rPh sb="9" eb="10">
      <t>エラ</t>
    </rPh>
    <phoneticPr fontId="1"/>
  </si>
  <si>
    <t>事業者名/共同事業者/実施地域/実施場所</t>
    <rPh sb="0" eb="2">
      <t>ジギョウ</t>
    </rPh>
    <rPh sb="2" eb="3">
      <t>シャ</t>
    </rPh>
    <rPh sb="3" eb="4">
      <t>メイ</t>
    </rPh>
    <rPh sb="5" eb="7">
      <t>キョウドウ</t>
    </rPh>
    <rPh sb="7" eb="9">
      <t>ジギョウ</t>
    </rPh>
    <rPh sb="9" eb="10">
      <t>シャ</t>
    </rPh>
    <rPh sb="11" eb="13">
      <t>ジッシ</t>
    </rPh>
    <rPh sb="13" eb="15">
      <t>チイキ</t>
    </rPh>
    <rPh sb="16" eb="18">
      <t>ジッシ</t>
    </rPh>
    <rPh sb="18" eb="20">
      <t>バショ</t>
    </rPh>
    <phoneticPr fontId="1"/>
  </si>
  <si>
    <t>公益性</t>
    <rPh sb="0" eb="3">
      <t>コウエキセイ</t>
    </rPh>
    <phoneticPr fontId="1"/>
  </si>
  <si>
    <t>投資回収年数</t>
    <rPh sb="0" eb="2">
      <t>トウシ</t>
    </rPh>
    <rPh sb="2" eb="4">
      <t>カイシュウ</t>
    </rPh>
    <rPh sb="4" eb="6">
      <t>ネンスウ</t>
    </rPh>
    <phoneticPr fontId="1"/>
  </si>
  <si>
    <t>目的</t>
    <rPh sb="0" eb="2">
      <t>モクテキ</t>
    </rPh>
    <phoneticPr fontId="1"/>
  </si>
  <si>
    <t>【自己負担額】</t>
    <rPh sb="1" eb="3">
      <t>ジコ</t>
    </rPh>
    <rPh sb="3" eb="5">
      <t>フタン</t>
    </rPh>
    <rPh sb="5" eb="6">
      <t>ガク</t>
    </rPh>
    <phoneticPr fontId="1"/>
  </si>
  <si>
    <t>【削減コスト】</t>
    <rPh sb="1" eb="3">
      <t>サクゲン</t>
    </rPh>
    <phoneticPr fontId="1"/>
  </si>
  <si>
    <t>自己負担額/削減コスト</t>
    <rPh sb="0" eb="5">
      <t>ジコフタンガク</t>
    </rPh>
    <rPh sb="6" eb="8">
      <t>サクゲン</t>
    </rPh>
    <phoneticPr fontId="1"/>
  </si>
  <si>
    <t>【モデル・実証的性格】</t>
    <rPh sb="5" eb="8">
      <t>ジッショウテキ</t>
    </rPh>
    <rPh sb="8" eb="10">
      <t>セイカク</t>
    </rPh>
    <phoneticPr fontId="1"/>
  </si>
  <si>
    <t>モデル・実証的性格/波及効果</t>
    <rPh sb="4" eb="7">
      <t>ジッショウテキ</t>
    </rPh>
    <rPh sb="7" eb="9">
      <t>セイカク</t>
    </rPh>
    <rPh sb="10" eb="12">
      <t>ハキュウ</t>
    </rPh>
    <rPh sb="12" eb="14">
      <t>コウカ</t>
    </rPh>
    <phoneticPr fontId="1"/>
  </si>
  <si>
    <t>【波及効果】</t>
    <rPh sb="1" eb="3">
      <t>ハキュウ</t>
    </rPh>
    <rPh sb="3" eb="5">
      <t>コウカ</t>
    </rPh>
    <phoneticPr fontId="1"/>
  </si>
  <si>
    <t>イニシャルコスト</t>
    <phoneticPr fontId="1"/>
  </si>
  <si>
    <t>【CO2削減量】</t>
    <rPh sb="4" eb="6">
      <t>サクゲン</t>
    </rPh>
    <rPh sb="6" eb="7">
      <t>リョウ</t>
    </rPh>
    <phoneticPr fontId="1"/>
  </si>
  <si>
    <t>【法定耐用年数】</t>
    <rPh sb="1" eb="3">
      <t>ホウテイ</t>
    </rPh>
    <rPh sb="3" eb="5">
      <t>タイヨウ</t>
    </rPh>
    <rPh sb="5" eb="7">
      <t>ネンスウ</t>
    </rPh>
    <phoneticPr fontId="1"/>
  </si>
  <si>
    <t>算定方法</t>
    <rPh sb="0" eb="2">
      <t>サンテイ</t>
    </rPh>
    <rPh sb="2" eb="4">
      <t>ホウホウ</t>
    </rPh>
    <phoneticPr fontId="1"/>
  </si>
  <si>
    <t>今後の活用</t>
    <rPh sb="0" eb="2">
      <t>コンゴ</t>
    </rPh>
    <rPh sb="3" eb="5">
      <t>カツヨウ</t>
    </rPh>
    <phoneticPr fontId="1"/>
  </si>
  <si>
    <t>災害時非常時</t>
    <rPh sb="0" eb="2">
      <t>サイガイ</t>
    </rPh>
    <rPh sb="2" eb="3">
      <t>ジ</t>
    </rPh>
    <rPh sb="3" eb="5">
      <t>ヒジョウ</t>
    </rPh>
    <rPh sb="5" eb="6">
      <t>ジ</t>
    </rPh>
    <phoneticPr fontId="1"/>
  </si>
  <si>
    <t>環境対策への取組</t>
    <rPh sb="0" eb="2">
      <t>カンキョウ</t>
    </rPh>
    <rPh sb="2" eb="4">
      <t>タイサク</t>
    </rPh>
    <rPh sb="6" eb="8">
      <t>トリクミ</t>
    </rPh>
    <phoneticPr fontId="1"/>
  </si>
  <si>
    <t>【総事業費】</t>
    <rPh sb="1" eb="5">
      <t>ソウジギョウヒ</t>
    </rPh>
    <phoneticPr fontId="1"/>
  </si>
  <si>
    <t>補助金額（事業全体）</t>
    <rPh sb="0" eb="3">
      <t>ホジョキン</t>
    </rPh>
    <rPh sb="3" eb="4">
      <t>ガク</t>
    </rPh>
    <rPh sb="5" eb="7">
      <t>ジギョウ</t>
    </rPh>
    <rPh sb="7" eb="9">
      <t>ゼンタイ</t>
    </rPh>
    <phoneticPr fontId="1"/>
  </si>
  <si>
    <t>【補助対象経費】</t>
    <rPh sb="1" eb="3">
      <t>ホジョ</t>
    </rPh>
    <rPh sb="3" eb="5">
      <t>タイショウ</t>
    </rPh>
    <rPh sb="5" eb="7">
      <t>ケイヒ</t>
    </rPh>
    <phoneticPr fontId="1"/>
  </si>
  <si>
    <t>【補助金所要額】</t>
    <rPh sb="1" eb="3">
      <t>ホジョ</t>
    </rPh>
    <rPh sb="3" eb="4">
      <t>キン</t>
    </rPh>
    <rPh sb="4" eb="6">
      <t>ショヨウ</t>
    </rPh>
    <rPh sb="6" eb="7">
      <t>ガク</t>
    </rPh>
    <phoneticPr fontId="1"/>
  </si>
  <si>
    <t>【補助基本額】</t>
    <rPh sb="1" eb="3">
      <t>ホジョ</t>
    </rPh>
    <rPh sb="3" eb="5">
      <t>キホン</t>
    </rPh>
    <rPh sb="5" eb="6">
      <t>ガク</t>
    </rPh>
    <phoneticPr fontId="1"/>
  </si>
  <si>
    <t>購入予定時期</t>
    <phoneticPr fontId="1"/>
  </si>
  <si>
    <t>【実施体制】</t>
    <rPh sb="1" eb="3">
      <t>ジッシ</t>
    </rPh>
    <rPh sb="3" eb="5">
      <t>タイセイ</t>
    </rPh>
    <phoneticPr fontId="1"/>
  </si>
  <si>
    <t>【資金計画】</t>
  </si>
  <si>
    <t>【他の補助金との関係】</t>
    <phoneticPr fontId="1"/>
  </si>
  <si>
    <t>【設備の保守計画】</t>
    <rPh sb="1" eb="3">
      <t>セツビ</t>
    </rPh>
    <rPh sb="4" eb="6">
      <t>ホシュ</t>
    </rPh>
    <rPh sb="6" eb="8">
      <t>ケイカク</t>
    </rPh>
    <phoneticPr fontId="1"/>
  </si>
  <si>
    <t>補助金額（H28のみ）</t>
    <rPh sb="0" eb="3">
      <t>ホジョキン</t>
    </rPh>
    <rPh sb="3" eb="4">
      <t>ガク</t>
    </rPh>
    <phoneticPr fontId="1"/>
  </si>
  <si>
    <t>実施体制・資金計画・保守計画</t>
    <rPh sb="0" eb="2">
      <t>ジッシ</t>
    </rPh>
    <rPh sb="2" eb="4">
      <t>タイセイ</t>
    </rPh>
    <rPh sb="5" eb="7">
      <t>シキン</t>
    </rPh>
    <rPh sb="7" eb="9">
      <t>ケイカク</t>
    </rPh>
    <rPh sb="10" eb="12">
      <t>ホシュ</t>
    </rPh>
    <rPh sb="12" eb="14">
      <t>ケイカク</t>
    </rPh>
    <phoneticPr fontId="1"/>
  </si>
  <si>
    <t>交付決定日</t>
    <rPh sb="0" eb="2">
      <t>コウフ</t>
    </rPh>
    <rPh sb="2" eb="4">
      <t>ケッテイ</t>
    </rPh>
    <rPh sb="4" eb="5">
      <t>ヒ</t>
    </rPh>
    <phoneticPr fontId="6"/>
  </si>
  <si>
    <t>補助事業の完了予定年月日</t>
    <rPh sb="0" eb="2">
      <t>ホジョ</t>
    </rPh>
    <rPh sb="2" eb="4">
      <t>ジギョウ</t>
    </rPh>
    <rPh sb="5" eb="7">
      <t>カンリョウ</t>
    </rPh>
    <rPh sb="7" eb="9">
      <t>ヨテイ</t>
    </rPh>
    <rPh sb="9" eb="12">
      <t>ネンガッピ</t>
    </rPh>
    <rPh sb="11" eb="12">
      <t>ヒ</t>
    </rPh>
    <phoneticPr fontId="6"/>
  </si>
  <si>
    <t>事業の実施体制</t>
    <phoneticPr fontId="6"/>
  </si>
  <si>
    <t>①</t>
    <phoneticPr fontId="1"/>
  </si>
  <si>
    <t>②</t>
    <phoneticPr fontId="1"/>
  </si>
  <si>
    <t>③</t>
    <phoneticPr fontId="1"/>
  </si>
  <si>
    <t>車名及び型式</t>
    <rPh sb="0" eb="2">
      <t>シャメイ</t>
    </rPh>
    <rPh sb="2" eb="3">
      <t>オヨ</t>
    </rPh>
    <rPh sb="4" eb="6">
      <t>カタシキ</t>
    </rPh>
    <phoneticPr fontId="1"/>
  </si>
  <si>
    <t>導入台数[台]</t>
    <rPh sb="0" eb="2">
      <t>ドウニュウ</t>
    </rPh>
    <rPh sb="2" eb="4">
      <t>ダイスウ</t>
    </rPh>
    <rPh sb="5" eb="6">
      <t>ダイ</t>
    </rPh>
    <phoneticPr fontId="1"/>
  </si>
  <si>
    <t>①～③の
合計金額</t>
    <rPh sb="5" eb="7">
      <t>ゴウケイ</t>
    </rPh>
    <rPh sb="7" eb="9">
      <t>キンガク</t>
    </rPh>
    <phoneticPr fontId="1"/>
  </si>
  <si>
    <t>CO2削減効果</t>
    <phoneticPr fontId="6"/>
  </si>
  <si>
    <t>CO2削減ｺｽﾄ等</t>
    <rPh sb="8" eb="9">
      <t>トウ</t>
    </rPh>
    <phoneticPr fontId="1"/>
  </si>
  <si>
    <t xml:space="preserve">
</t>
    <phoneticPr fontId="1"/>
  </si>
  <si>
    <t>役職</t>
    <rPh sb="0" eb="2">
      <t>ヤクショク</t>
    </rPh>
    <phoneticPr fontId="1"/>
  </si>
  <si>
    <t>代表事業者</t>
    <rPh sb="0" eb="2">
      <t>ダイヒョウ</t>
    </rPh>
    <rPh sb="2" eb="4">
      <t>ジギョウ</t>
    </rPh>
    <rPh sb="4" eb="5">
      <t>シャ</t>
    </rPh>
    <phoneticPr fontId="1"/>
  </si>
  <si>
    <t>氏名</t>
    <rPh sb="0" eb="2">
      <t>シメイ</t>
    </rPh>
    <phoneticPr fontId="1"/>
  </si>
  <si>
    <t>電話番号</t>
    <rPh sb="0" eb="2">
      <t>デンワ</t>
    </rPh>
    <rPh sb="2" eb="4">
      <t>バンゴウ</t>
    </rPh>
    <phoneticPr fontId="1"/>
  </si>
  <si>
    <t>FAX番号</t>
    <rPh sb="3" eb="5">
      <t>バンゴウ</t>
    </rPh>
    <phoneticPr fontId="1"/>
  </si>
  <si>
    <t>共同事業者</t>
    <rPh sb="0" eb="2">
      <t>キョウドウ</t>
    </rPh>
    <rPh sb="2" eb="4">
      <t>ジギョウ</t>
    </rPh>
    <rPh sb="4" eb="5">
      <t>シャ</t>
    </rPh>
    <phoneticPr fontId="1"/>
  </si>
  <si>
    <t>事業者名</t>
    <rPh sb="0" eb="2">
      <t>ジギョウ</t>
    </rPh>
    <rPh sb="2" eb="3">
      <t>シャ</t>
    </rPh>
    <rPh sb="3" eb="4">
      <t>メイ</t>
    </rPh>
    <phoneticPr fontId="1"/>
  </si>
  <si>
    <t>事業の主たる実施場所</t>
    <rPh sb="0" eb="2">
      <t>ジギョウ</t>
    </rPh>
    <rPh sb="3" eb="4">
      <t>シュ</t>
    </rPh>
    <rPh sb="6" eb="8">
      <t>ジッシ</t>
    </rPh>
    <rPh sb="8" eb="10">
      <t>バショ</t>
    </rPh>
    <phoneticPr fontId="1"/>
  </si>
  <si>
    <t>E-mailｱﾄﾞﾚｽ</t>
    <phoneticPr fontId="1"/>
  </si>
  <si>
    <t>役職</t>
    <phoneticPr fontId="1"/>
  </si>
  <si>
    <t>２本事業申請の目的等</t>
    <phoneticPr fontId="1"/>
  </si>
  <si>
    <t>補助金申請額［円］</t>
    <rPh sb="0" eb="3">
      <t>ホジョキン</t>
    </rPh>
    <rPh sb="3" eb="5">
      <t>シンセイ</t>
    </rPh>
    <rPh sb="5" eb="6">
      <t>ガク</t>
    </rPh>
    <phoneticPr fontId="1"/>
  </si>
  <si>
    <t>補助基本額［円］</t>
    <rPh sb="0" eb="2">
      <t>ホジョ</t>
    </rPh>
    <rPh sb="2" eb="4">
      <t>キホン</t>
    </rPh>
    <rPh sb="4" eb="5">
      <t>ガク</t>
    </rPh>
    <phoneticPr fontId="1"/>
  </si>
  <si>
    <t>設備費</t>
    <rPh sb="0" eb="3">
      <t>セツビヒ</t>
    </rPh>
    <phoneticPr fontId="1"/>
  </si>
  <si>
    <t>設備の保守計画</t>
    <phoneticPr fontId="1"/>
  </si>
  <si>
    <t>補助金申請額［円］</t>
    <rPh sb="3" eb="5">
      <t>シンセイ</t>
    </rPh>
    <rPh sb="7" eb="8">
      <t>エン</t>
    </rPh>
    <phoneticPr fontId="1"/>
  </si>
  <si>
    <t>自己資金［円］</t>
    <rPh sb="5" eb="6">
      <t>エン</t>
    </rPh>
    <phoneticPr fontId="1"/>
  </si>
  <si>
    <t>寄付金等［円］</t>
    <rPh sb="3" eb="4">
      <t>トウ</t>
    </rPh>
    <rPh sb="5" eb="6">
      <t>エン</t>
    </rPh>
    <phoneticPr fontId="1"/>
  </si>
  <si>
    <t>合計［円］</t>
    <rPh sb="3" eb="4">
      <t>エン</t>
    </rPh>
    <phoneticPr fontId="1"/>
  </si>
  <si>
    <t>補助事業に要する経費［円］</t>
    <rPh sb="0" eb="2">
      <t>ホジョ</t>
    </rPh>
    <rPh sb="2" eb="4">
      <t>ジギョウ</t>
    </rPh>
    <rPh sb="5" eb="6">
      <t>ヨウ</t>
    </rPh>
    <rPh sb="8" eb="10">
      <t>ケイヒ</t>
    </rPh>
    <phoneticPr fontId="1"/>
  </si>
  <si>
    <t>CO2削減量［t-CO2/年］</t>
    <rPh sb="3" eb="5">
      <t>サクゲン</t>
    </rPh>
    <rPh sb="5" eb="6">
      <t>リョウ</t>
    </rPh>
    <phoneticPr fontId="5"/>
  </si>
  <si>
    <t>CO2削減率［%］</t>
    <rPh sb="3" eb="5">
      <t>サクゲン</t>
    </rPh>
    <rPh sb="5" eb="6">
      <t>リツ</t>
    </rPh>
    <phoneticPr fontId="1"/>
  </si>
  <si>
    <t xml:space="preserve">CO2
排出量
</t>
    <rPh sb="4" eb="6">
      <t>ハイシュツ</t>
    </rPh>
    <rPh sb="6" eb="7">
      <t>リョウ</t>
    </rPh>
    <phoneticPr fontId="1"/>
  </si>
  <si>
    <t>郵便番号</t>
    <phoneticPr fontId="1"/>
  </si>
  <si>
    <t>補助事業に要する経費　［円］</t>
    <rPh sb="0" eb="2">
      <t>ホジョ</t>
    </rPh>
    <rPh sb="2" eb="4">
      <t>ジギョウ</t>
    </rPh>
    <rPh sb="5" eb="6">
      <t>ヨウ</t>
    </rPh>
    <rPh sb="8" eb="10">
      <t>ケイヒ</t>
    </rPh>
    <phoneticPr fontId="1"/>
  </si>
  <si>
    <t>補助事業に要する経費 ［円］</t>
    <rPh sb="0" eb="2">
      <t>ホジョ</t>
    </rPh>
    <rPh sb="2" eb="4">
      <t>ジギョウ</t>
    </rPh>
    <rPh sb="5" eb="6">
      <t>ヨウ</t>
    </rPh>
    <rPh sb="8" eb="10">
      <t>ケイヒ</t>
    </rPh>
    <phoneticPr fontId="1"/>
  </si>
  <si>
    <t>その他（　　）</t>
    <rPh sb="2" eb="3">
      <t>タ</t>
    </rPh>
    <phoneticPr fontId="1"/>
  </si>
  <si>
    <t>項目</t>
    <rPh sb="0" eb="2">
      <t>コウモク</t>
    </rPh>
    <phoneticPr fontId="1"/>
  </si>
  <si>
    <t>記入欄</t>
    <rPh sb="0" eb="2">
      <t>キニュウ</t>
    </rPh>
    <rPh sb="2" eb="3">
      <t>ラン</t>
    </rPh>
    <phoneticPr fontId="1"/>
  </si>
  <si>
    <t>事業実施の事業者名</t>
    <rPh sb="0" eb="2">
      <t>ジギョウ</t>
    </rPh>
    <rPh sb="2" eb="4">
      <t>ジッシ</t>
    </rPh>
    <rPh sb="5" eb="8">
      <t>ジギョウシャ</t>
    </rPh>
    <rPh sb="8" eb="9">
      <t>メイ</t>
    </rPh>
    <phoneticPr fontId="1"/>
  </si>
  <si>
    <t>所在地</t>
    <phoneticPr fontId="1"/>
  </si>
  <si>
    <t>FAX番号</t>
    <phoneticPr fontId="1"/>
  </si>
  <si>
    <t>４補助事業に関する配分額</t>
    <phoneticPr fontId="1"/>
  </si>
  <si>
    <t>CO2削減効果算定根拠</t>
    <phoneticPr fontId="6"/>
  </si>
  <si>
    <t>設備費①</t>
    <rPh sb="0" eb="3">
      <t>セツビヒ</t>
    </rPh>
    <phoneticPr fontId="1"/>
  </si>
  <si>
    <t>設備費②</t>
    <rPh sb="0" eb="3">
      <t>セツビヒ</t>
    </rPh>
    <phoneticPr fontId="1"/>
  </si>
  <si>
    <t>設備費③</t>
    <rPh sb="0" eb="3">
      <t>セツビヒ</t>
    </rPh>
    <phoneticPr fontId="1"/>
  </si>
  <si>
    <t>（8）比較対象額
一般的なエンジン車の導入額</t>
    <phoneticPr fontId="1"/>
  </si>
  <si>
    <t>(1)総事業費</t>
    <rPh sb="3" eb="7">
      <t>ソウジギョウヒ</t>
    </rPh>
    <phoneticPr fontId="1"/>
  </si>
  <si>
    <t>１申請者の概要</t>
    <rPh sb="1" eb="4">
      <t>シンセイシャ</t>
    </rPh>
    <rPh sb="5" eb="7">
      <t>ガイヨウ</t>
    </rPh>
    <phoneticPr fontId="1"/>
  </si>
  <si>
    <t>事業前のCO2排出量［t-CO2/年］</t>
    <rPh sb="0" eb="2">
      <t>ジギョウ</t>
    </rPh>
    <rPh sb="2" eb="3">
      <t>マエ</t>
    </rPh>
    <rPh sb="7" eb="9">
      <t>ハイシュツ</t>
    </rPh>
    <rPh sb="9" eb="10">
      <t>リョウ</t>
    </rPh>
    <rPh sb="17" eb="18">
      <t>ネン</t>
    </rPh>
    <phoneticPr fontId="1"/>
  </si>
  <si>
    <t>資金の調達方法</t>
    <phoneticPr fontId="6"/>
  </si>
  <si>
    <t>資金調達計画</t>
    <phoneticPr fontId="6"/>
  </si>
  <si>
    <t>９資金計画</t>
    <rPh sb="1" eb="3">
      <t>シキン</t>
    </rPh>
    <rPh sb="3" eb="5">
      <t>ケイカク</t>
    </rPh>
    <phoneticPr fontId="1"/>
  </si>
  <si>
    <t>補助対象設備・工事等の発注先</t>
    <phoneticPr fontId="6"/>
  </si>
  <si>
    <t>(2)寄付金その他
　 の収入額</t>
    <rPh sb="3" eb="6">
      <t>キフキン</t>
    </rPh>
    <rPh sb="8" eb="9">
      <t>タ</t>
    </rPh>
    <rPh sb="15" eb="16">
      <t>ガク</t>
    </rPh>
    <phoneticPr fontId="1"/>
  </si>
  <si>
    <t>(3)差引額
(1)－(2)</t>
    <rPh sb="3" eb="5">
      <t>サシヒキ</t>
    </rPh>
    <rPh sb="5" eb="6">
      <t>ガク</t>
    </rPh>
    <phoneticPr fontId="1"/>
  </si>
  <si>
    <r>
      <t>(</t>
    </r>
    <r>
      <rPr>
        <sz val="10.5"/>
        <color indexed="8"/>
        <rFont val="ＭＳ 明朝"/>
        <family val="1"/>
        <charset val="128"/>
      </rPr>
      <t>4)補助対象経費
　　支出予定額</t>
    </r>
    <rPh sb="3" eb="5">
      <t>ホジョ</t>
    </rPh>
    <rPh sb="5" eb="7">
      <t>タイショウ</t>
    </rPh>
    <rPh sb="7" eb="9">
      <t>ケイヒ</t>
    </rPh>
    <rPh sb="12" eb="14">
      <t>シシュツ</t>
    </rPh>
    <rPh sb="14" eb="16">
      <t>ヨテイ</t>
    </rPh>
    <rPh sb="16" eb="17">
      <t>ガク</t>
    </rPh>
    <phoneticPr fontId="1"/>
  </si>
  <si>
    <t>(5)基準額</t>
    <rPh sb="3" eb="5">
      <t>キジュン</t>
    </rPh>
    <rPh sb="5" eb="6">
      <t>ガク</t>
    </rPh>
    <phoneticPr fontId="1"/>
  </si>
  <si>
    <t>(6)選定額１
(4)と(5)を比較して少ない方の額</t>
    <rPh sb="3" eb="5">
      <t>センテイ</t>
    </rPh>
    <rPh sb="5" eb="6">
      <t>ガク</t>
    </rPh>
    <rPh sb="16" eb="18">
      <t>ヒカク</t>
    </rPh>
    <rPh sb="20" eb="21">
      <t>スク</t>
    </rPh>
    <rPh sb="23" eb="24">
      <t>ホウ</t>
    </rPh>
    <rPh sb="25" eb="26">
      <t>ガク</t>
    </rPh>
    <phoneticPr fontId="1"/>
  </si>
  <si>
    <t>(7)選定額２
(3)と(6)を比較して少ない方の額</t>
    <rPh sb="3" eb="5">
      <t>センテイ</t>
    </rPh>
    <rPh sb="5" eb="6">
      <t>ガク</t>
    </rPh>
    <rPh sb="16" eb="18">
      <t>ヒカク</t>
    </rPh>
    <rPh sb="20" eb="21">
      <t>スク</t>
    </rPh>
    <rPh sb="23" eb="24">
      <t>ホウ</t>
    </rPh>
    <rPh sb="25" eb="26">
      <t>ガク</t>
    </rPh>
    <phoneticPr fontId="1"/>
  </si>
  <si>
    <t>単価</t>
    <rPh sb="0" eb="2">
      <t>タンカ</t>
    </rPh>
    <phoneticPr fontId="1"/>
  </si>
  <si>
    <t>台数</t>
    <rPh sb="0" eb="1">
      <t>ダイ</t>
    </rPh>
    <rPh sb="1" eb="2">
      <t>スウ</t>
    </rPh>
    <phoneticPr fontId="1"/>
  </si>
  <si>
    <t>円</t>
    <rPh sb="0" eb="1">
      <t>エン</t>
    </rPh>
    <phoneticPr fontId="1"/>
  </si>
  <si>
    <t>台</t>
    <rPh sb="0" eb="1">
      <t>ダイ</t>
    </rPh>
    <phoneticPr fontId="1"/>
  </si>
  <si>
    <r>
      <t>(9)補助基本額</t>
    </r>
    <r>
      <rPr>
        <strike/>
        <sz val="10.5"/>
        <color indexed="8"/>
        <rFont val="ＭＳ 明朝"/>
        <family val="1"/>
        <charset val="128"/>
      </rPr>
      <t xml:space="preserve">
</t>
    </r>
    <r>
      <rPr>
        <sz val="10.5"/>
        <color indexed="8"/>
        <rFont val="ＭＳ 明朝"/>
        <family val="1"/>
        <charset val="128"/>
      </rPr>
      <t>(7)－(8)</t>
    </r>
    <rPh sb="3" eb="5">
      <t>ホジョ</t>
    </rPh>
    <rPh sb="5" eb="7">
      <t>キホン</t>
    </rPh>
    <rPh sb="7" eb="8">
      <t>ガク</t>
    </rPh>
    <phoneticPr fontId="1"/>
  </si>
  <si>
    <t>（２）事業の実現性・継続性</t>
    <rPh sb="3" eb="5">
      <t>ジギョウ</t>
    </rPh>
    <rPh sb="6" eb="8">
      <t>ジツゲン</t>
    </rPh>
    <rPh sb="8" eb="9">
      <t>セイ</t>
    </rPh>
    <rPh sb="10" eb="13">
      <t>ケイゾクセイ</t>
    </rPh>
    <phoneticPr fontId="6"/>
  </si>
  <si>
    <t>本事業申請の背景と経緯</t>
    <rPh sb="0" eb="1">
      <t>ホン</t>
    </rPh>
    <rPh sb="1" eb="3">
      <t>ジギョウ</t>
    </rPh>
    <rPh sb="3" eb="5">
      <t>シンセイ</t>
    </rPh>
    <rPh sb="6" eb="8">
      <t>ハイケイ</t>
    </rPh>
    <rPh sb="9" eb="11">
      <t>ケイイ</t>
    </rPh>
    <phoneticPr fontId="6"/>
  </si>
  <si>
    <t>添付資料番号記入欄</t>
    <rPh sb="0" eb="2">
      <t>テンプ</t>
    </rPh>
    <rPh sb="2" eb="4">
      <t>シリョウ</t>
    </rPh>
    <rPh sb="4" eb="6">
      <t>バンゴウ</t>
    </rPh>
    <rPh sb="6" eb="8">
      <t>キニュウ</t>
    </rPh>
    <rPh sb="8" eb="9">
      <t>ラン</t>
    </rPh>
    <phoneticPr fontId="1"/>
  </si>
  <si>
    <t>事業後のCO2排出見込み量［t-CO2/年］</t>
    <rPh sb="0" eb="2">
      <t>ジギョウ</t>
    </rPh>
    <rPh sb="2" eb="3">
      <t>ゴ</t>
    </rPh>
    <rPh sb="7" eb="9">
      <t>ハイシュツ</t>
    </rPh>
    <rPh sb="9" eb="11">
      <t>ミコ</t>
    </rPh>
    <rPh sb="12" eb="13">
      <t>リョウ</t>
    </rPh>
    <phoneticPr fontId="1"/>
  </si>
  <si>
    <t>電話番号</t>
    <phoneticPr fontId="1"/>
  </si>
  <si>
    <t>５補助事業の性格</t>
    <phoneticPr fontId="6"/>
  </si>
  <si>
    <t>６事業の効果</t>
    <phoneticPr fontId="1"/>
  </si>
  <si>
    <t>７事業実施に関する事項</t>
    <phoneticPr fontId="6"/>
  </si>
  <si>
    <t>８設備の保守計画</t>
    <phoneticPr fontId="6"/>
  </si>
  <si>
    <t>１０事業実施スケジュール</t>
    <rPh sb="2" eb="4">
      <t>ジギョウ</t>
    </rPh>
    <rPh sb="4" eb="6">
      <t>ジッシ</t>
    </rPh>
    <phoneticPr fontId="6"/>
  </si>
  <si>
    <t>３導入する燃料電池フォークリフト・バスの仕様</t>
    <phoneticPr fontId="1"/>
  </si>
  <si>
    <t>（8）車両導入台数</t>
    <rPh sb="3" eb="5">
      <t>シャリョウ</t>
    </rPh>
    <rPh sb="5" eb="7">
      <t>ドウニュウ</t>
    </rPh>
    <rPh sb="7" eb="9">
      <t>ダイスウ</t>
    </rPh>
    <phoneticPr fontId="1"/>
  </si>
  <si>
    <t xml:space="preserve">
</t>
    <phoneticPr fontId="1"/>
  </si>
  <si>
    <t>購入予定時期</t>
    <phoneticPr fontId="1"/>
  </si>
  <si>
    <t>他の補助金との関係</t>
    <phoneticPr fontId="6"/>
  </si>
  <si>
    <t>許認可、権利関係等事業実施の前提となる
事項及び実施上問題となる事項</t>
    <phoneticPr fontId="6"/>
  </si>
  <si>
    <t>事業実施責任者</t>
    <rPh sb="0" eb="2">
      <t>ジギョウ</t>
    </rPh>
    <rPh sb="2" eb="4">
      <t>ジッシ</t>
    </rPh>
    <rPh sb="4" eb="7">
      <t>セキニンシャ</t>
    </rPh>
    <phoneticPr fontId="1"/>
  </si>
  <si>
    <t>電話番号
ＦＡＸ番号</t>
    <rPh sb="0" eb="2">
      <t>デンワ</t>
    </rPh>
    <rPh sb="2" eb="4">
      <t>バンゴウ</t>
    </rPh>
    <rPh sb="8" eb="10">
      <t>バンゴウ</t>
    </rPh>
    <phoneticPr fontId="1"/>
  </si>
  <si>
    <t>E-mailｱﾄﾞﾚｽ</t>
    <phoneticPr fontId="1"/>
  </si>
  <si>
    <t>〒　　　－</t>
    <phoneticPr fontId="1"/>
  </si>
  <si>
    <t>　　　　　　　　　都道　　　　　　市区
　　　　　　　　　府県　　　　　　町村</t>
    <rPh sb="9" eb="11">
      <t>トドウ</t>
    </rPh>
    <rPh sb="17" eb="19">
      <t>シク</t>
    </rPh>
    <rPh sb="29" eb="31">
      <t>フケン</t>
    </rPh>
    <rPh sb="37" eb="39">
      <t>チョウソン</t>
    </rPh>
    <phoneticPr fontId="1"/>
  </si>
  <si>
    <t>事業場所：
（図面を添付する。）</t>
    <rPh sb="0" eb="2">
      <t>ジギョウ</t>
    </rPh>
    <rPh sb="2" eb="4">
      <t>バショ</t>
    </rPh>
    <rPh sb="7" eb="9">
      <t>ズメン</t>
    </rPh>
    <rPh sb="10" eb="12">
      <t>テンプ</t>
    </rPh>
    <phoneticPr fontId="1"/>
  </si>
  <si>
    <t>事業実施の担当者
（事業の窓口となる方）</t>
    <rPh sb="0" eb="2">
      <t>ジギョウ</t>
    </rPh>
    <rPh sb="2" eb="4">
      <t>ジッシ</t>
    </rPh>
    <rPh sb="5" eb="8">
      <t>タントウシャ</t>
    </rPh>
    <rPh sb="10" eb="12">
      <t>ジギョウ</t>
    </rPh>
    <rPh sb="13" eb="15">
      <t>マドグチ</t>
    </rPh>
    <rPh sb="18" eb="19">
      <t>カタ</t>
    </rPh>
    <phoneticPr fontId="1"/>
  </si>
  <si>
    <r>
      <t>(10)補助金所要額</t>
    </r>
    <r>
      <rPr>
        <strike/>
        <sz val="10.5"/>
        <color indexed="8"/>
        <rFont val="ＭＳ 明朝"/>
        <family val="1"/>
        <charset val="128"/>
      </rPr>
      <t xml:space="preserve">
</t>
    </r>
    <r>
      <rPr>
        <sz val="10.5"/>
        <color indexed="8"/>
        <rFont val="ＭＳ 明朝"/>
        <family val="1"/>
        <charset val="128"/>
      </rPr>
      <t>(9)×1/2
(上限 5.5百万円/台)</t>
    </r>
    <rPh sb="20" eb="22">
      <t>ジョウゲン</t>
    </rPh>
    <rPh sb="26" eb="29">
      <t>ヒャクマンエン</t>
    </rPh>
    <rPh sb="30" eb="31">
      <t>ダイ</t>
    </rPh>
    <phoneticPr fontId="1"/>
  </si>
  <si>
    <r>
      <t>(10)補助金所要額</t>
    </r>
    <r>
      <rPr>
        <strike/>
        <sz val="10.5"/>
        <color indexed="8"/>
        <rFont val="ＭＳ 明朝"/>
        <family val="1"/>
        <charset val="128"/>
      </rPr>
      <t xml:space="preserve">
</t>
    </r>
    <r>
      <rPr>
        <sz val="10.5"/>
        <color indexed="8"/>
        <rFont val="ＭＳ 明朝"/>
        <family val="1"/>
        <charset val="128"/>
      </rPr>
      <t>(9)×1/2
(上限 57.75百万円/台)</t>
    </r>
    <rPh sb="20" eb="22">
      <t>ジョウゲン</t>
    </rPh>
    <rPh sb="28" eb="31">
      <t>ヒャクマンエン</t>
    </rPh>
    <rPh sb="32" eb="33">
      <t>ダイ</t>
    </rPh>
    <phoneticPr fontId="1"/>
  </si>
  <si>
    <t>注1　(10）において、上限額を超える場合は上限額を記載すること。</t>
    <rPh sb="0" eb="1">
      <t>チュウ</t>
    </rPh>
    <rPh sb="12" eb="15">
      <t>ジョウゲンガク</t>
    </rPh>
    <rPh sb="16" eb="17">
      <t>コ</t>
    </rPh>
    <rPh sb="19" eb="21">
      <t>バアイ</t>
    </rPh>
    <rPh sb="22" eb="25">
      <t>ジョウゲンガク</t>
    </rPh>
    <rPh sb="26" eb="28">
      <t>キサイ</t>
    </rPh>
    <phoneticPr fontId="1"/>
  </si>
  <si>
    <t>注2　本内訳に、見積書又は計算書等を添付する。</t>
    <rPh sb="0" eb="1">
      <t>チュウ</t>
    </rPh>
    <rPh sb="11" eb="12">
      <t>マタ</t>
    </rPh>
    <rPh sb="13" eb="16">
      <t>ケイサンショ</t>
    </rPh>
    <rPh sb="16" eb="17">
      <t>トウ</t>
    </rPh>
    <phoneticPr fontId="1"/>
  </si>
  <si>
    <t>（１）事業の新規性・先導性</t>
    <rPh sb="10" eb="12">
      <t>センドウ</t>
    </rPh>
    <phoneticPr fontId="1"/>
  </si>
  <si>
    <r>
      <t>(10)補助金所要額</t>
    </r>
    <r>
      <rPr>
        <strike/>
        <sz val="10.5"/>
        <rFont val="ＭＳ 明朝"/>
        <family val="1"/>
        <charset val="128"/>
      </rPr>
      <t xml:space="preserve">
</t>
    </r>
    <r>
      <rPr>
        <sz val="10.5"/>
        <rFont val="ＭＳ 明朝"/>
        <family val="1"/>
        <charset val="128"/>
      </rPr>
      <t>(9)×1/3
(上限 38.5百万円/台)</t>
    </r>
    <rPh sb="20" eb="22">
      <t>ジョウゲン</t>
    </rPh>
    <rPh sb="27" eb="30">
      <t>ヒャクマンエン</t>
    </rPh>
    <rPh sb="31" eb="32">
      <t>ダイ</t>
    </rPh>
    <phoneticPr fontId="1"/>
  </si>
  <si>
    <t>補助事業の開始年月日</t>
    <rPh sb="0" eb="2">
      <t>ホジョ</t>
    </rPh>
    <rPh sb="2" eb="4">
      <t>ジギョウ</t>
    </rPh>
    <rPh sb="5" eb="7">
      <t>カイシ</t>
    </rPh>
    <rPh sb="7" eb="10">
      <t>ネンガッピ</t>
    </rPh>
    <rPh sb="8" eb="9">
      <t>テイネン</t>
    </rPh>
    <phoneticPr fontId="6"/>
  </si>
  <si>
    <t>脱炭素社会構築に向けた再エネ等由来水素活用推進事業</t>
    <phoneticPr fontId="10"/>
  </si>
  <si>
    <t>実施計画書</t>
    <rPh sb="0" eb="2">
      <t>ジッシ</t>
    </rPh>
    <rPh sb="2" eb="5">
      <t>ケイカクショ</t>
    </rPh>
    <phoneticPr fontId="10"/>
  </si>
  <si>
    <t>（水素社会実現に向けた産業車両等における燃料電池化促進事業）</t>
    <phoneticPr fontId="1"/>
  </si>
  <si>
    <t>　（燃料電池フォークリフト）</t>
    <rPh sb="2" eb="4">
      <t>ネンリョウ</t>
    </rPh>
    <rPh sb="4" eb="6">
      <t>デンチ</t>
    </rPh>
    <phoneticPr fontId="1"/>
  </si>
  <si>
    <t>経費内訳</t>
    <rPh sb="0" eb="4">
      <t>ケイヒウチワケ</t>
    </rPh>
    <phoneticPr fontId="10"/>
  </si>
  <si>
    <t>（水素社会実現に向けた産業車両等における燃料電池化促進事業）</t>
    <phoneticPr fontId="1"/>
  </si>
  <si>
    <t>脱炭素社会構築に向けた再エネ等由来水素活用推進事業</t>
    <phoneticPr fontId="10"/>
  </si>
  <si>
    <t>所属部署</t>
    <rPh sb="0" eb="2">
      <t>ショゾク</t>
    </rPh>
    <rPh sb="2" eb="4">
      <t>ブショ</t>
    </rPh>
    <phoneticPr fontId="10"/>
  </si>
  <si>
    <t>注　本計画書に、仕様書、図面等、記入内容の根拠資料を添付する。</t>
    <rPh sb="12" eb="14">
      <t>ズメン</t>
    </rPh>
    <rPh sb="14" eb="15">
      <t>ナド</t>
    </rPh>
    <phoneticPr fontId="1"/>
  </si>
  <si>
    <r>
      <t>※ (5)基準額とは、補助金の基準となる額で、採択通知の「</t>
    </r>
    <r>
      <rPr>
        <sz val="10.5"/>
        <rFont val="ＭＳ 明朝"/>
        <family val="1"/>
        <charset val="128"/>
      </rPr>
      <t>３補助対象経費支出予定額</t>
    </r>
    <r>
      <rPr>
        <sz val="10.5"/>
        <color theme="1"/>
        <rFont val="ＭＳ 明朝"/>
        <family val="1"/>
        <charset val="128"/>
      </rPr>
      <t>」を記載すること。　　</t>
    </r>
    <rPh sb="5" eb="7">
      <t>キジュン</t>
    </rPh>
    <rPh sb="7" eb="8">
      <t>ガク</t>
    </rPh>
    <rPh sb="11" eb="14">
      <t>ホジョキン</t>
    </rPh>
    <rPh sb="15" eb="17">
      <t>キジュン</t>
    </rPh>
    <rPh sb="20" eb="21">
      <t>ガク</t>
    </rPh>
    <rPh sb="23" eb="25">
      <t>サイタク</t>
    </rPh>
    <rPh sb="25" eb="27">
      <t>ツウチ</t>
    </rPh>
    <rPh sb="30" eb="32">
      <t>ホジョ</t>
    </rPh>
    <rPh sb="32" eb="34">
      <t>タイショウ</t>
    </rPh>
    <rPh sb="34" eb="36">
      <t>ケイヒ</t>
    </rPh>
    <rPh sb="36" eb="38">
      <t>シシュツ</t>
    </rPh>
    <rPh sb="38" eb="40">
      <t>ヨテイ</t>
    </rPh>
    <rPh sb="40" eb="41">
      <t>ガク</t>
    </rPh>
    <rPh sb="43" eb="45">
      <t>キサイ</t>
    </rPh>
    <phoneticPr fontId="10"/>
  </si>
  <si>
    <t>※ (5)基準額とは、補助金の基準となる額で、採択通知の「３補助対象経費支出予定額」を記載すること。　　</t>
    <rPh sb="5" eb="7">
      <t>キジュン</t>
    </rPh>
    <rPh sb="7" eb="8">
      <t>ガク</t>
    </rPh>
    <rPh sb="11" eb="14">
      <t>ホジョキン</t>
    </rPh>
    <rPh sb="15" eb="17">
      <t>キジュン</t>
    </rPh>
    <rPh sb="20" eb="21">
      <t>ガク</t>
    </rPh>
    <rPh sb="23" eb="25">
      <t>サイタク</t>
    </rPh>
    <rPh sb="25" eb="27">
      <t>ツウチ</t>
    </rPh>
    <rPh sb="30" eb="32">
      <t>ホジョ</t>
    </rPh>
    <rPh sb="32" eb="34">
      <t>タイショウ</t>
    </rPh>
    <rPh sb="34" eb="36">
      <t>ケイヒ</t>
    </rPh>
    <rPh sb="36" eb="38">
      <t>シシュツ</t>
    </rPh>
    <rPh sb="38" eb="40">
      <t>ヨテイ</t>
    </rPh>
    <rPh sb="40" eb="41">
      <t>ガク</t>
    </rPh>
    <rPh sb="43" eb="45">
      <t>キサイ</t>
    </rPh>
    <phoneticPr fontId="10"/>
  </si>
  <si>
    <t>(9)補助基本額</t>
    <rPh sb="3" eb="5">
      <t>ホジョ</t>
    </rPh>
    <rPh sb="5" eb="7">
      <t>キホン</t>
    </rPh>
    <rPh sb="7" eb="8">
      <t>ガク</t>
    </rPh>
    <phoneticPr fontId="1"/>
  </si>
  <si>
    <t>事業実施の責任者</t>
    <rPh sb="0" eb="2">
      <t>ジギョウ</t>
    </rPh>
    <rPh sb="2" eb="4">
      <t>ジッシ</t>
    </rPh>
    <rPh sb="5" eb="8">
      <t>セキニンシャ</t>
    </rPh>
    <phoneticPr fontId="1"/>
  </si>
  <si>
    <t>所属部署</t>
    <rPh sb="0" eb="2">
      <t>ショゾク</t>
    </rPh>
    <rPh sb="2" eb="4">
      <t>ブショ</t>
    </rPh>
    <phoneticPr fontId="1"/>
  </si>
  <si>
    <t>補助対象経費ベース
［円/t-CO2］</t>
    <rPh sb="0" eb="2">
      <t>ホジョ</t>
    </rPh>
    <rPh sb="2" eb="4">
      <t>タイショウ</t>
    </rPh>
    <rPh sb="4" eb="6">
      <t>ケイヒ</t>
    </rPh>
    <phoneticPr fontId="1"/>
  </si>
  <si>
    <r>
      <t>(10)補助金所要額</t>
    </r>
    <r>
      <rPr>
        <strike/>
        <sz val="10.5"/>
        <rFont val="ＭＳ 明朝"/>
        <family val="1"/>
        <charset val="128"/>
      </rPr>
      <t xml:space="preserve">
</t>
    </r>
    <r>
      <rPr>
        <sz val="10.5"/>
        <rFont val="ＭＳ 明朝"/>
        <family val="1"/>
        <charset val="128"/>
      </rPr>
      <t>(9)×1/3
(上限 5.5百万円/台)</t>
    </r>
    <rPh sb="20" eb="22">
      <t>ジョウゲン</t>
    </rPh>
    <rPh sb="26" eb="29">
      <t>ヒャクマンエン</t>
    </rPh>
    <rPh sb="30" eb="31">
      <t>ダイ</t>
    </rPh>
    <phoneticPr fontId="1"/>
  </si>
  <si>
    <t>燃料電池フォークリフト・バス等の導入実績及び今後の導入見込</t>
    <rPh sb="14" eb="15">
      <t>トウ</t>
    </rPh>
    <rPh sb="22" eb="24">
      <t>コンゴ</t>
    </rPh>
    <rPh sb="25" eb="27">
      <t>ドウニュウ</t>
    </rPh>
    <rPh sb="27" eb="29">
      <t>ミコ</t>
    </rPh>
    <phoneticPr fontId="1"/>
  </si>
  <si>
    <t>導入実績</t>
    <rPh sb="0" eb="2">
      <t>ドウニュウ</t>
    </rPh>
    <rPh sb="2" eb="4">
      <t>ジッセキ</t>
    </rPh>
    <phoneticPr fontId="1"/>
  </si>
  <si>
    <t>FCﾊﾞｽ等</t>
    <rPh sb="5" eb="6">
      <t>トウ</t>
    </rPh>
    <phoneticPr fontId="1"/>
  </si>
  <si>
    <t>～平成30年度</t>
    <rPh sb="1" eb="3">
      <t>ヘイセイ</t>
    </rPh>
    <rPh sb="5" eb="7">
      <t>ネンド</t>
    </rPh>
    <phoneticPr fontId="1"/>
  </si>
  <si>
    <t>FCﾌｫｰｸﾘﾌﾄ</t>
    <phoneticPr fontId="1"/>
  </si>
  <si>
    <t>～令和２年度</t>
    <phoneticPr fontId="1"/>
  </si>
  <si>
    <t>FCﾌｫｰｸﾘﾌﾄ
FCﾊﾞｽ等</t>
    <rPh sb="15" eb="16">
      <t>トウ</t>
    </rPh>
    <phoneticPr fontId="1"/>
  </si>
  <si>
    <t>令和３年度</t>
    <rPh sb="0" eb="2">
      <t>レイワ</t>
    </rPh>
    <rPh sb="3" eb="5">
      <t>ネンド</t>
    </rPh>
    <phoneticPr fontId="1"/>
  </si>
  <si>
    <t>申請台数</t>
    <phoneticPr fontId="1"/>
  </si>
  <si>
    <t>FCﾌｫｰｸﾘﾌﾄ
FCﾊﾞｽ等</t>
    <phoneticPr fontId="1"/>
  </si>
  <si>
    <t>令和４年度</t>
    <phoneticPr fontId="1"/>
  </si>
  <si>
    <t>導入見込</t>
    <rPh sb="0" eb="2">
      <t>ドウニュウ</t>
    </rPh>
    <rPh sb="2" eb="4">
      <t>ミコ</t>
    </rPh>
    <phoneticPr fontId="1"/>
  </si>
  <si>
    <t>令和５年度～</t>
    <rPh sb="0" eb="2">
      <t>レイワ</t>
    </rPh>
    <rPh sb="3" eb="5">
      <t>ネンド</t>
    </rPh>
    <phoneticPr fontId="1"/>
  </si>
  <si>
    <t>フォークリフト・バス等導入予定時期</t>
    <rPh sb="10" eb="11">
      <t>トウ</t>
    </rPh>
    <rPh sb="11" eb="13">
      <t>ドウニュウ</t>
    </rPh>
    <rPh sb="13" eb="15">
      <t>ヨテイ</t>
    </rPh>
    <rPh sb="15" eb="17">
      <t>ジキ</t>
    </rPh>
    <phoneticPr fontId="6"/>
  </si>
  <si>
    <t>総重量[kg]･･･ﾌｫｰｸﾘﾌﾄ
全長／全幅／全高（mm)･･･バス等</t>
    <rPh sb="0" eb="3">
      <t>ソウジュウリョウ</t>
    </rPh>
    <rPh sb="35" eb="36">
      <t>トウ</t>
    </rPh>
    <phoneticPr fontId="1"/>
  </si>
  <si>
    <t>定格荷重（単位 kg）･･･ﾌｫｰｸﾘﾌﾄ
乗車定員（人）･･･バス等</t>
    <rPh sb="0" eb="2">
      <t>テイカク</t>
    </rPh>
    <rPh sb="2" eb="4">
      <t>カジュウ</t>
    </rPh>
    <rPh sb="5" eb="7">
      <t>タンイ</t>
    </rPh>
    <rPh sb="34" eb="35">
      <t>トウ</t>
    </rPh>
    <phoneticPr fontId="1"/>
  </si>
  <si>
    <t>ＦＣバス導入事業</t>
    <rPh sb="4" eb="6">
      <t>ドウニュウ</t>
    </rPh>
    <rPh sb="6" eb="8">
      <t>ジギョウ</t>
    </rPh>
    <phoneticPr fontId="10"/>
  </si>
  <si>
    <t>〇〇　〇〇</t>
    <phoneticPr fontId="10"/>
  </si>
  <si>
    <t>代表取締役</t>
    <rPh sb="0" eb="5">
      <t>ダイヒョウトリシマリヤク</t>
    </rPh>
    <phoneticPr fontId="10"/>
  </si>
  <si>
    <t>△△△県△△市△丁目△番地△号</t>
    <rPh sb="3" eb="4">
      <t>ケン</t>
    </rPh>
    <rPh sb="6" eb="7">
      <t>シ</t>
    </rPh>
    <rPh sb="8" eb="10">
      <t>チョウメ</t>
    </rPh>
    <rPh sb="11" eb="13">
      <t>バンチ</t>
    </rPh>
    <rPh sb="14" eb="15">
      <t>ゴウ</t>
    </rPh>
    <phoneticPr fontId="10"/>
  </si>
  <si>
    <t>□□□－□□□－□□□□</t>
  </si>
  <si>
    <t>□□□－□□□－□□□□</t>
    <phoneticPr fontId="10"/>
  </si>
  <si>
    <t>■■■－■■■－■■■■</t>
  </si>
  <si>
    <t>■■■－■■■－■■■■</t>
    <phoneticPr fontId="10"/>
  </si>
  <si>
    <t>◇◇◇@◇◇◇.◇◇.◇◇</t>
  </si>
  <si>
    <t>◇◇◇@◇◇◇.◇◇.◇◇</t>
    <phoneticPr fontId="10"/>
  </si>
  <si>
    <t>●●部●●課</t>
    <rPh sb="2" eb="3">
      <t>ブ</t>
    </rPh>
    <rPh sb="5" eb="6">
      <t>カ</t>
    </rPh>
    <phoneticPr fontId="10"/>
  </si>
  <si>
    <t>課長</t>
    <rPh sb="0" eb="2">
      <t>カチョウ</t>
    </rPh>
    <phoneticPr fontId="10"/>
  </si>
  <si>
    <t>株式会社▲▲▲▲</t>
    <rPh sb="0" eb="4">
      <t>カブシキガイシャ</t>
    </rPh>
    <phoneticPr fontId="10"/>
  </si>
  <si>
    <t>◇◇@◇◇.◇◇</t>
    <phoneticPr fontId="10"/>
  </si>
  <si>
    <t>〒123－4567</t>
    <phoneticPr fontId="1"/>
  </si>
  <si>
    <t>　　　　　　　　　　　　　　　
　　　　▲▲県　▲▲市　▲▲町</t>
    <rPh sb="22" eb="23">
      <t>ケン</t>
    </rPh>
    <rPh sb="26" eb="27">
      <t>シ</t>
    </rPh>
    <rPh sb="30" eb="31">
      <t>チョウ</t>
    </rPh>
    <phoneticPr fontId="1"/>
  </si>
  <si>
    <r>
      <t>事業場所：　</t>
    </r>
    <r>
      <rPr>
        <sz val="10.5"/>
        <color rgb="FFFF0000"/>
        <rFont val="ＭＳ 明朝"/>
        <family val="1"/>
        <charset val="128"/>
      </rPr>
      <t>▲▲県▲▲市▲▲町▲丁目▲番▲号</t>
    </r>
    <r>
      <rPr>
        <sz val="10.5"/>
        <color theme="1"/>
        <rFont val="ＭＳ 明朝"/>
        <family val="1"/>
        <charset val="128"/>
      </rPr>
      <t xml:space="preserve">
（図面を添付する。）</t>
    </r>
    <rPh sb="0" eb="2">
      <t>ジギョウ</t>
    </rPh>
    <rPh sb="2" eb="4">
      <t>バショ</t>
    </rPh>
    <rPh sb="8" eb="9">
      <t>ケン</t>
    </rPh>
    <rPh sb="11" eb="12">
      <t>シ</t>
    </rPh>
    <rPh sb="14" eb="15">
      <t>チョウ</t>
    </rPh>
    <rPh sb="16" eb="18">
      <t>チョウメ</t>
    </rPh>
    <rPh sb="19" eb="20">
      <t>バン</t>
    </rPh>
    <rPh sb="21" eb="22">
      <t>ゴウ</t>
    </rPh>
    <rPh sb="24" eb="26">
      <t>ズメン</t>
    </rPh>
    <rPh sb="27" eb="29">
      <t>テンプ</t>
    </rPh>
    <phoneticPr fontId="1"/>
  </si>
  <si>
    <t>CO2
排出量</t>
    <rPh sb="4" eb="6">
      <t>ハイシュツ</t>
    </rPh>
    <rPh sb="6" eb="7">
      <t>リョウ</t>
    </rPh>
    <phoneticPr fontId="1"/>
  </si>
  <si>
    <t>設備費 設備費</t>
  </si>
  <si>
    <t>燃料電池ﾌｫｰｸﾘﾌﾄ　12,500,000円×２台</t>
    <rPh sb="0" eb="4">
      <t>ネンリョウデンチ</t>
    </rPh>
    <rPh sb="22" eb="23">
      <t>エン</t>
    </rPh>
    <rPh sb="25" eb="26">
      <t>ダイ</t>
    </rPh>
    <phoneticPr fontId="10"/>
  </si>
  <si>
    <t>添付2-1-1　見積書のとおり</t>
    <rPh sb="0" eb="2">
      <t>テンプ</t>
    </rPh>
    <rPh sb="8" eb="11">
      <t>ミツモリショ</t>
    </rPh>
    <phoneticPr fontId="10"/>
  </si>
  <si>
    <t>燃料電池バス　105,000,000円×１台</t>
    <rPh sb="0" eb="4">
      <t>ネンリョウデンチ</t>
    </rPh>
    <rPh sb="18" eb="19">
      <t>エン</t>
    </rPh>
    <rPh sb="21" eb="22">
      <t>ダイ</t>
    </rPh>
    <phoneticPr fontId="12"/>
  </si>
  <si>
    <t>添付2-1-1　見積書のとおり</t>
    <rPh sb="0" eb="2">
      <t>テンプ</t>
    </rPh>
    <rPh sb="8" eb="11">
      <t>ミツモリショ</t>
    </rPh>
    <phoneticPr fontId="12"/>
  </si>
  <si>
    <t>燃料電池ﾌｫｰｸﾘﾌﾄ　12,500,000円×２台</t>
    <rPh sb="0" eb="4">
      <t>ネンリョウデンチ</t>
    </rPh>
    <rPh sb="22" eb="23">
      <t>エン</t>
    </rPh>
    <rPh sb="25" eb="26">
      <t>ダイ</t>
    </rPh>
    <phoneticPr fontId="20"/>
  </si>
  <si>
    <t>添付2-1-1　見積書のとおり</t>
    <rPh sb="0" eb="2">
      <t>テンプ</t>
    </rPh>
    <rPh sb="8" eb="11">
      <t>ミツモリショ</t>
    </rPh>
    <phoneticPr fontId="20"/>
  </si>
  <si>
    <t>燃料電池バス　105,000,000円×１台</t>
    <rPh sb="0" eb="4">
      <t>ネンリョウデンチ</t>
    </rPh>
    <rPh sb="18" eb="19">
      <t>エン</t>
    </rPh>
    <rPh sb="21" eb="22">
      <t>ダイ</t>
    </rPh>
    <phoneticPr fontId="11"/>
  </si>
  <si>
    <t>添付2-1-1 見積書のとおり</t>
    <rPh sb="0" eb="2">
      <t>テンプ</t>
    </rPh>
    <rPh sb="8" eb="11">
      <t>ミツモリショ</t>
    </rPh>
    <phoneticPr fontId="11"/>
  </si>
  <si>
    <t>燃料電池フォークリフト</t>
    <rPh sb="0" eb="4">
      <t>ネンリョウデンチ</t>
    </rPh>
    <phoneticPr fontId="10"/>
  </si>
  <si>
    <t>○○○</t>
    <phoneticPr fontId="10"/>
  </si>
  <si>
    <t>燃料電電池フォークリフト</t>
    <rPh sb="0" eb="3">
      <t>ネンリョウデン</t>
    </rPh>
    <rPh sb="3" eb="5">
      <t>デンチ</t>
    </rPh>
    <phoneticPr fontId="20"/>
  </si>
  <si>
    <t>○○○</t>
    <phoneticPr fontId="20"/>
  </si>
  <si>
    <t>令和５年２月納車予定</t>
    <rPh sb="0" eb="2">
      <t>レイワ</t>
    </rPh>
    <rPh sb="3" eb="4">
      <t>ネン</t>
    </rPh>
    <rPh sb="5" eb="6">
      <t>ガツ</t>
    </rPh>
    <rPh sb="6" eb="8">
      <t>ノウシャ</t>
    </rPh>
    <rPh sb="8" eb="10">
      <t>ヨテイ</t>
    </rPh>
    <phoneticPr fontId="10"/>
  </si>
  <si>
    <t>令和５年２月納車予定</t>
    <rPh sb="0" eb="2">
      <t>レイワ</t>
    </rPh>
    <rPh sb="3" eb="4">
      <t>ネン</t>
    </rPh>
    <rPh sb="5" eb="6">
      <t>ガツ</t>
    </rPh>
    <rPh sb="6" eb="8">
      <t>ノウシャ</t>
    </rPh>
    <rPh sb="8" eb="10">
      <t>ヨテイ</t>
    </rPh>
    <phoneticPr fontId="20"/>
  </si>
  <si>
    <t>燃料電池バス</t>
    <rPh sb="0" eb="4">
      <t>ネンリョウデンチ</t>
    </rPh>
    <phoneticPr fontId="12"/>
  </si>
  <si>
    <t>○○○</t>
    <phoneticPr fontId="12"/>
  </si>
  <si>
    <t>令和５年１月納車予定</t>
    <rPh sb="0" eb="2">
      <t>レイワ</t>
    </rPh>
    <rPh sb="3" eb="4">
      <t>ネン</t>
    </rPh>
    <rPh sb="5" eb="6">
      <t>ガツ</t>
    </rPh>
    <rPh sb="6" eb="8">
      <t>ノウシャ</t>
    </rPh>
    <rPh sb="8" eb="10">
      <t>ヨテイ</t>
    </rPh>
    <phoneticPr fontId="12"/>
  </si>
  <si>
    <t>燃料電池バス</t>
    <rPh sb="0" eb="4">
      <t>ネンリョウデンチ</t>
    </rPh>
    <phoneticPr fontId="11"/>
  </si>
  <si>
    <t>○○○</t>
    <phoneticPr fontId="11"/>
  </si>
  <si>
    <t>令和５年１月納車予定</t>
    <rPh sb="0" eb="2">
      <t>レイワ</t>
    </rPh>
    <rPh sb="3" eb="4">
      <t>ネン</t>
    </rPh>
    <rPh sb="5" eb="6">
      <t>ガツ</t>
    </rPh>
    <rPh sb="6" eb="8">
      <t>ノウシャ</t>
    </rPh>
    <rPh sb="8" eb="10">
      <t>ヨテイ</t>
    </rPh>
    <phoneticPr fontId="11"/>
  </si>
  <si>
    <t>代表事業者</t>
    <rPh sb="0" eb="2">
      <t>ダイヒョウ</t>
    </rPh>
    <rPh sb="2" eb="5">
      <t>ジギョウシャ</t>
    </rPh>
    <phoneticPr fontId="10"/>
  </si>
  <si>
    <t>共同事業者</t>
    <rPh sb="0" eb="5">
      <t>キョウドウジギョウシャ</t>
    </rPh>
    <phoneticPr fontId="10"/>
  </si>
  <si>
    <t>共同事業者</t>
    <rPh sb="0" eb="2">
      <t>キョウドウ</t>
    </rPh>
    <rPh sb="2" eb="5">
      <t>ジギョウシャ</t>
    </rPh>
    <phoneticPr fontId="10"/>
  </si>
  <si>
    <t>　</t>
    <phoneticPr fontId="1"/>
  </si>
  <si>
    <t>代表事業者</t>
    <rPh sb="0" eb="5">
      <t>ダイヒョウジギョウシャ</t>
    </rPh>
    <phoneticPr fontId="10"/>
  </si>
  <si>
    <t>共同事業者</t>
    <rPh sb="0" eb="2">
      <t>キョウドウ</t>
    </rPh>
    <rPh sb="2" eb="4">
      <t>ジギョウ</t>
    </rPh>
    <rPh sb="4" eb="5">
      <t>シャ</t>
    </rPh>
    <phoneticPr fontId="20"/>
  </si>
  <si>
    <t>代表事業者</t>
    <rPh sb="0" eb="2">
      <t>ダイヒョウ</t>
    </rPh>
    <rPh sb="2" eb="5">
      <t>ジギョウシャ</t>
    </rPh>
    <phoneticPr fontId="20"/>
  </si>
  <si>
    <t>代表事業者</t>
    <rPh sb="0" eb="5">
      <t>ダイヒョウジギョウシャ</t>
    </rPh>
    <phoneticPr fontId="12"/>
  </si>
  <si>
    <t>共同事業者</t>
    <rPh sb="0" eb="5">
      <t>キョウドウジギョウシャ</t>
    </rPh>
    <phoneticPr fontId="12"/>
  </si>
  <si>
    <t>代表事業者</t>
    <rPh sb="0" eb="5">
      <t>ダイヒョウジギョウシャ</t>
    </rPh>
    <phoneticPr fontId="11"/>
  </si>
  <si>
    <t>共同事業者</t>
    <rPh sb="0" eb="5">
      <t>キョウドウジギョウシャ</t>
    </rPh>
    <phoneticPr fontId="11"/>
  </si>
  <si>
    <t>　（燃料電池バス等）</t>
    <rPh sb="2" eb="4">
      <t>ネンリョウ</t>
    </rPh>
    <rPh sb="4" eb="6">
      <t>デンチ</t>
    </rPh>
    <rPh sb="8" eb="9">
      <t>トウ</t>
    </rPh>
    <phoneticPr fontId="1"/>
  </si>
  <si>
    <t>別紙１の４</t>
    <rPh sb="0" eb="2">
      <t>ベッシ</t>
    </rPh>
    <phoneticPr fontId="1"/>
  </si>
  <si>
    <t>別紙２の４－１</t>
    <rPh sb="0" eb="2">
      <t>ベッシ</t>
    </rPh>
    <phoneticPr fontId="1"/>
  </si>
  <si>
    <t>別紙２の４－２</t>
    <rPh sb="0" eb="2">
      <t>ベッシ</t>
    </rPh>
    <phoneticPr fontId="1"/>
  </si>
  <si>
    <t>別紙２の４－３</t>
    <rPh sb="0" eb="2">
      <t>ベッシ</t>
    </rPh>
    <phoneticPr fontId="1"/>
  </si>
  <si>
    <t>別紙２の４－４</t>
    <rPh sb="0" eb="2">
      <t>ベッシ</t>
    </rPh>
    <phoneticPr fontId="1"/>
  </si>
  <si>
    <t>役職　氏名</t>
    <rPh sb="0" eb="2">
      <t>ヤクショク</t>
    </rPh>
    <rPh sb="3" eb="5">
      <t>シメイ</t>
    </rPh>
    <phoneticPr fontId="10"/>
  </si>
  <si>
    <t>（３）事業の普及・展開</t>
    <rPh sb="3" eb="5">
      <t>ジギョウ</t>
    </rPh>
    <rPh sb="6" eb="8">
      <t>フキュウ</t>
    </rPh>
    <rPh sb="9" eb="11">
      <t>テンカイ</t>
    </rPh>
    <phoneticPr fontId="6"/>
  </si>
  <si>
    <t>代表取締役社長　○○　○○</t>
    <rPh sb="0" eb="5">
      <t>ダイヒョウトリシマリヤク</t>
    </rPh>
    <rPh sb="5" eb="7">
      <t>シャチョウ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</si>
</sst>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quot;円&quot;"/>
    <numFmt numFmtId="177" formatCode="#,##0&quot;円&quot;"/>
    <numFmt numFmtId="178" formatCode="0.000"/>
    <numFmt numFmtId="179" formatCode="#,###.#&quot;年&quot;"/>
    <numFmt numFmtId="180" formatCode="#,###"/>
    <numFmt numFmtId="181" formatCode="#,###,&quot;千円&quot;"/>
    <numFmt numFmtId="182" formatCode="#,###&quot;円／ｔCO2&quot;"/>
    <numFmt numFmtId="183" formatCode="#,###&quot;円/ｔ-CO2&quot;"/>
    <numFmt numFmtId="184" formatCode="#,###.00&quot;t-CO2/年&quot;"/>
    <numFmt numFmtId="185" formatCode="0&quot;台&quot;"/>
    <numFmt numFmtId="186" formatCode="0&quot;年&quot;"/>
    <numFmt numFmtId="187" formatCode="#,###&quot;台&quot;"/>
    <numFmt numFmtId="188" formatCode="#,##0.00&quot;t-CO2/年&quot;"/>
    <numFmt numFmtId="189" formatCode="&quot;〒&quot;000\-0000"/>
  </numFmts>
  <fonts count="29"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10.5"/>
      <name val="ＭＳ 明朝"/>
      <family val="1"/>
      <charset val="128"/>
    </font>
    <font>
      <sz val="10.5"/>
      <color indexed="8"/>
      <name val="ＭＳ 明朝"/>
      <family val="1"/>
      <charset val="128"/>
    </font>
    <font>
      <strike/>
      <sz val="10.5"/>
      <color indexed="8"/>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0"/>
      <color theme="1"/>
      <name val="ＭＳ Ｐ明朝"/>
      <family val="1"/>
      <charset val="128"/>
    </font>
    <font>
      <sz val="10.5"/>
      <color theme="1"/>
      <name val="ＭＳ 明朝"/>
      <family val="1"/>
      <charset val="128"/>
    </font>
    <font>
      <b/>
      <sz val="10.5"/>
      <color theme="1"/>
      <name val="ＭＳ 明朝"/>
      <family val="1"/>
      <charset val="128"/>
    </font>
    <font>
      <sz val="10.5"/>
      <color theme="1"/>
      <name val="ＭＳ Ｐゴシック"/>
      <family val="3"/>
      <charset val="128"/>
      <scheme val="minor"/>
    </font>
    <font>
      <strike/>
      <sz val="10.5"/>
      <name val="ＭＳ 明朝"/>
      <family val="1"/>
      <charset val="128"/>
    </font>
    <font>
      <sz val="6"/>
      <name val="ＭＳ Ｐゴシック"/>
      <family val="3"/>
      <charset val="128"/>
      <scheme val="minor"/>
    </font>
    <font>
      <sz val="8"/>
      <color theme="1"/>
      <name val="ＭＳ 明朝"/>
      <family val="1"/>
      <charset val="128"/>
    </font>
    <font>
      <b/>
      <sz val="10.5"/>
      <color rgb="FFFF0000"/>
      <name val="ＭＳ 明朝"/>
      <family val="1"/>
      <charset val="128"/>
    </font>
    <font>
      <sz val="8"/>
      <color theme="1"/>
      <name val="ＭＳ Ｐゴシック"/>
      <family val="3"/>
      <charset val="128"/>
      <scheme val="minor"/>
    </font>
    <font>
      <sz val="10.5"/>
      <color rgb="FFFF0000"/>
      <name val="ＭＳ 明朝"/>
      <family val="1"/>
      <charset val="128"/>
    </font>
    <font>
      <sz val="11"/>
      <color rgb="FFFF0000"/>
      <name val="ＭＳ Ｐゴシック"/>
      <family val="3"/>
      <charset val="128"/>
      <scheme val="minor"/>
    </font>
    <font>
      <sz val="9"/>
      <color rgb="FFFF0000"/>
      <name val="ＭＳ 明朝"/>
      <family val="1"/>
      <charset val="128"/>
    </font>
    <font>
      <sz val="7"/>
      <color rgb="FFFF0000"/>
      <name val="ＭＳ 明朝"/>
      <family val="1"/>
      <charset val="128"/>
    </font>
    <font>
      <b/>
      <sz val="8"/>
      <color theme="1"/>
      <name val="ＭＳ 明朝"/>
      <family val="1"/>
      <charset val="128"/>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hair">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style="hair">
        <color indexed="64"/>
      </right>
      <top/>
      <bottom/>
      <diagonal/>
    </border>
  </borders>
  <cellStyleXfs count="9">
    <xf numFmtId="0" fontId="0" fillId="0" borderId="0">
      <alignment vertical="center"/>
    </xf>
    <xf numFmtId="9" fontId="3" fillId="0" borderId="0" applyFont="0" applyFill="0" applyBorder="0" applyAlignment="0" applyProtection="0">
      <alignment vertical="center"/>
    </xf>
    <xf numFmtId="0" fontId="14" fillId="0" borderId="0" applyNumberFormat="0" applyFill="0" applyBorder="0" applyAlignment="0" applyProtection="0">
      <alignment vertical="center"/>
    </xf>
    <xf numFmtId="38" fontId="13"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683">
    <xf numFmtId="0" fontId="0" fillId="0" borderId="0" xfId="0">
      <alignment vertical="center"/>
    </xf>
    <xf numFmtId="0" fontId="3" fillId="2" borderId="0" xfId="6" applyFont="1" applyFill="1" applyProtection="1">
      <alignment vertical="center"/>
    </xf>
    <xf numFmtId="0" fontId="3" fillId="2" borderId="1" xfId="6" applyFont="1" applyFill="1" applyBorder="1" applyProtection="1">
      <alignment vertical="center"/>
    </xf>
    <xf numFmtId="40" fontId="3" fillId="2" borderId="1" xfId="4" applyNumberFormat="1" applyFont="1" applyFill="1" applyBorder="1" applyProtection="1">
      <alignment vertical="center"/>
    </xf>
    <xf numFmtId="0" fontId="3" fillId="3" borderId="1" xfId="6" applyFont="1" applyFill="1" applyBorder="1" applyProtection="1">
      <alignment vertical="center"/>
      <protection locked="0"/>
    </xf>
    <xf numFmtId="178" fontId="3" fillId="2" borderId="1" xfId="6" applyNumberFormat="1" applyFont="1" applyFill="1" applyBorder="1" applyProtection="1">
      <alignment vertical="center"/>
    </xf>
    <xf numFmtId="178" fontId="3" fillId="3" borderId="1" xfId="6" applyNumberFormat="1" applyFont="1" applyFill="1" applyBorder="1" applyProtection="1">
      <alignment vertical="center"/>
      <protection locked="0"/>
    </xf>
    <xf numFmtId="178" fontId="3" fillId="2" borderId="0" xfId="6" applyNumberFormat="1" applyFont="1" applyFill="1" applyProtection="1">
      <alignment vertical="center"/>
    </xf>
    <xf numFmtId="0" fontId="3" fillId="2" borderId="2" xfId="6" applyFont="1" applyFill="1" applyBorder="1" applyAlignment="1" applyProtection="1">
      <alignment vertical="center"/>
    </xf>
    <xf numFmtId="0" fontId="3" fillId="2" borderId="3" xfId="6" applyFont="1" applyFill="1" applyBorder="1" applyAlignment="1" applyProtection="1">
      <alignment vertical="center"/>
    </xf>
    <xf numFmtId="0" fontId="15" fillId="2" borderId="0" xfId="0" applyFont="1" applyFill="1">
      <alignment vertical="center"/>
    </xf>
    <xf numFmtId="0" fontId="15" fillId="4" borderId="1" xfId="0" applyFont="1" applyFill="1" applyBorder="1" applyAlignment="1">
      <alignment vertical="center" wrapText="1"/>
    </xf>
    <xf numFmtId="0" fontId="15" fillId="2" borderId="0" xfId="0" applyFont="1" applyFill="1" applyAlignment="1">
      <alignment vertical="center" wrapText="1"/>
    </xf>
    <xf numFmtId="0" fontId="15" fillId="2" borderId="1" xfId="0" applyFont="1" applyFill="1" applyBorder="1" applyAlignment="1">
      <alignment vertical="center" wrapText="1"/>
    </xf>
    <xf numFmtId="0" fontId="15" fillId="2" borderId="1" xfId="0" applyFont="1" applyFill="1" applyBorder="1" applyAlignment="1">
      <alignment vertical="top"/>
    </xf>
    <xf numFmtId="0" fontId="15" fillId="2" borderId="1" xfId="0" applyFont="1" applyFill="1" applyBorder="1" applyAlignment="1">
      <alignment vertical="top" wrapText="1"/>
    </xf>
    <xf numFmtId="0" fontId="15" fillId="2" borderId="4" xfId="0" applyFont="1" applyFill="1" applyBorder="1" applyAlignment="1">
      <alignment vertical="top" wrapText="1"/>
    </xf>
    <xf numFmtId="180" fontId="15" fillId="2" borderId="1" xfId="0" applyNumberFormat="1" applyFont="1" applyFill="1" applyBorder="1" applyAlignment="1">
      <alignment vertical="top" wrapText="1"/>
    </xf>
    <xf numFmtId="180" fontId="15" fillId="2" borderId="1" xfId="0" applyNumberFormat="1" applyFont="1" applyFill="1" applyBorder="1" applyAlignment="1">
      <alignment vertical="center" wrapText="1"/>
    </xf>
    <xf numFmtId="180" fontId="15" fillId="2" borderId="1" xfId="0" applyNumberFormat="1" applyFont="1" applyFill="1" applyBorder="1">
      <alignment vertical="center"/>
    </xf>
    <xf numFmtId="181" fontId="15" fillId="2" borderId="1" xfId="0" applyNumberFormat="1" applyFont="1" applyFill="1" applyBorder="1" applyAlignment="1">
      <alignment vertical="top"/>
    </xf>
    <xf numFmtId="181" fontId="15" fillId="2" borderId="5" xfId="0" applyNumberFormat="1" applyFont="1" applyFill="1" applyBorder="1" applyAlignment="1">
      <alignment vertical="top"/>
    </xf>
    <xf numFmtId="0" fontId="16" fillId="0" borderId="0" xfId="0" applyFont="1" applyProtection="1">
      <alignment vertical="center"/>
    </xf>
    <xf numFmtId="0" fontId="16" fillId="6" borderId="1" xfId="0" applyFont="1" applyFill="1" applyBorder="1" applyAlignment="1" applyProtection="1">
      <alignment vertical="center" textRotation="255" wrapText="1"/>
    </xf>
    <xf numFmtId="0" fontId="16" fillId="0" borderId="0" xfId="0" applyFont="1" applyBorder="1" applyProtection="1">
      <alignment vertical="center"/>
    </xf>
    <xf numFmtId="0" fontId="16" fillId="2" borderId="0" xfId="0" applyFont="1" applyFill="1" applyProtection="1">
      <alignment vertical="center"/>
    </xf>
    <xf numFmtId="0" fontId="16" fillId="2" borderId="16" xfId="0" applyFont="1" applyFill="1" applyBorder="1" applyAlignment="1" applyProtection="1">
      <alignment horizontal="centerContinuous" vertical="center"/>
    </xf>
    <xf numFmtId="0" fontId="16" fillId="2" borderId="17" xfId="0" applyFont="1" applyFill="1" applyBorder="1" applyAlignment="1" applyProtection="1">
      <alignment horizontal="centerContinuous" vertical="center"/>
    </xf>
    <xf numFmtId="0" fontId="16" fillId="2" borderId="18" xfId="0" applyFont="1" applyFill="1" applyBorder="1" applyAlignment="1" applyProtection="1">
      <alignment horizontal="centerContinuous" vertical="center"/>
    </xf>
    <xf numFmtId="0" fontId="16" fillId="0" borderId="0" xfId="0" applyFont="1" applyAlignment="1" applyProtection="1"/>
    <xf numFmtId="0" fontId="16" fillId="0" borderId="0" xfId="0" applyFont="1" applyFill="1" applyProtection="1">
      <alignment vertical="center"/>
    </xf>
    <xf numFmtId="0" fontId="17" fillId="0" borderId="0" xfId="0" applyFont="1" applyProtection="1">
      <alignment vertical="center"/>
    </xf>
    <xf numFmtId="0" fontId="16" fillId="0" borderId="0" xfId="0" applyFont="1" applyBorder="1" applyAlignment="1" applyProtection="1">
      <alignment horizontal="center" vertical="center"/>
    </xf>
    <xf numFmtId="0" fontId="16" fillId="0" borderId="0" xfId="0" applyFont="1" applyAlignment="1" applyProtection="1">
      <alignment vertical="center" wrapText="1"/>
    </xf>
    <xf numFmtId="0" fontId="16" fillId="2" borderId="0" xfId="0" applyFont="1" applyFill="1" applyAlignment="1" applyProtection="1">
      <alignment vertical="top"/>
    </xf>
    <xf numFmtId="0" fontId="16" fillId="2" borderId="19" xfId="0" applyFont="1" applyFill="1" applyBorder="1" applyAlignment="1" applyProtection="1">
      <alignment vertical="top" wrapText="1"/>
    </xf>
    <xf numFmtId="0" fontId="16" fillId="2" borderId="20" xfId="0" applyFont="1" applyFill="1" applyBorder="1" applyAlignment="1" applyProtection="1">
      <alignment vertical="top" wrapText="1"/>
    </xf>
    <xf numFmtId="38" fontId="16" fillId="0" borderId="0" xfId="4" applyFont="1" applyProtection="1">
      <alignment vertical="center"/>
    </xf>
    <xf numFmtId="0" fontId="16" fillId="2" borderId="19" xfId="0" applyFont="1" applyFill="1" applyBorder="1" applyAlignment="1" applyProtection="1">
      <alignment vertical="top" wrapText="1"/>
    </xf>
    <xf numFmtId="0" fontId="16" fillId="2" borderId="20" xfId="0" applyFont="1" applyFill="1" applyBorder="1" applyAlignment="1" applyProtection="1">
      <alignment vertical="top" wrapText="1"/>
    </xf>
    <xf numFmtId="0" fontId="16" fillId="5" borderId="27" xfId="0" applyFont="1" applyFill="1" applyBorder="1" applyAlignment="1" applyProtection="1">
      <alignment horizontal="left" vertical="center"/>
      <protection locked="0"/>
    </xf>
    <xf numFmtId="0" fontId="16" fillId="5" borderId="0" xfId="0" applyFont="1" applyFill="1" applyBorder="1" applyAlignment="1" applyProtection="1">
      <alignment horizontal="left" vertical="center"/>
      <protection locked="0"/>
    </xf>
    <xf numFmtId="0" fontId="16" fillId="5" borderId="19" xfId="0" applyFont="1" applyFill="1" applyBorder="1" applyAlignment="1" applyProtection="1">
      <alignment horizontal="left" vertical="center"/>
      <protection locked="0"/>
    </xf>
    <xf numFmtId="38" fontId="16" fillId="5" borderId="27" xfId="3" applyFont="1" applyFill="1" applyBorder="1" applyAlignment="1" applyProtection="1">
      <alignment horizontal="right" vertical="center"/>
      <protection locked="0"/>
    </xf>
    <xf numFmtId="38" fontId="16" fillId="5" borderId="0" xfId="3" applyFont="1" applyFill="1" applyBorder="1" applyAlignment="1" applyProtection="1">
      <alignment horizontal="right" vertical="center"/>
      <protection locked="0"/>
    </xf>
    <xf numFmtId="38" fontId="16" fillId="5" borderId="19" xfId="3" applyFont="1" applyFill="1" applyBorder="1" applyAlignment="1" applyProtection="1">
      <alignment horizontal="right" vertical="center"/>
      <protection locked="0"/>
    </xf>
    <xf numFmtId="0" fontId="16" fillId="6" borderId="4" xfId="0" applyFont="1" applyFill="1" applyBorder="1" applyAlignment="1" applyProtection="1">
      <alignment vertical="center" textRotation="255" wrapText="1"/>
    </xf>
    <xf numFmtId="0" fontId="17" fillId="2" borderId="0" xfId="0" applyFont="1" applyFill="1" applyAlignment="1" applyProtection="1">
      <alignment horizontal="center" vertical="center"/>
    </xf>
    <xf numFmtId="0" fontId="7" fillId="2" borderId="0" xfId="0" applyFont="1" applyFill="1" applyProtection="1">
      <alignment vertical="center"/>
    </xf>
    <xf numFmtId="0" fontId="16" fillId="2" borderId="0" xfId="0" applyFont="1" applyFill="1" applyBorder="1" applyAlignment="1" applyProtection="1">
      <alignment horizontal="center" vertical="center"/>
    </xf>
    <xf numFmtId="0" fontId="16" fillId="2" borderId="0" xfId="0" applyFont="1" applyFill="1" applyBorder="1" applyAlignment="1" applyProtection="1">
      <alignment horizontal="left" vertical="top" wrapText="1"/>
    </xf>
    <xf numFmtId="0" fontId="16" fillId="2" borderId="0" xfId="0" applyFont="1" applyFill="1" applyBorder="1" applyAlignment="1" applyProtection="1">
      <alignment vertical="top" wrapText="1"/>
    </xf>
    <xf numFmtId="0" fontId="16" fillId="2" borderId="19" xfId="0" applyFont="1" applyFill="1" applyBorder="1" applyAlignment="1" applyProtection="1">
      <alignment vertical="top" wrapText="1"/>
    </xf>
    <xf numFmtId="0" fontId="16" fillId="2" borderId="20" xfId="0" applyFont="1" applyFill="1" applyBorder="1" applyAlignment="1" applyProtection="1">
      <alignment vertical="top" wrapText="1"/>
    </xf>
    <xf numFmtId="0" fontId="16" fillId="5" borderId="27" xfId="0" applyFont="1" applyFill="1" applyBorder="1" applyAlignment="1" applyProtection="1">
      <alignment horizontal="left" vertical="center"/>
      <protection locked="0"/>
    </xf>
    <xf numFmtId="0" fontId="16" fillId="5" borderId="0" xfId="0" applyFont="1" applyFill="1" applyBorder="1" applyAlignment="1" applyProtection="1">
      <alignment horizontal="left" vertical="center"/>
      <protection locked="0"/>
    </xf>
    <xf numFmtId="0" fontId="16" fillId="5" borderId="19" xfId="0" applyFont="1" applyFill="1" applyBorder="1" applyAlignment="1" applyProtection="1">
      <alignment horizontal="left" vertical="center"/>
      <protection locked="0"/>
    </xf>
    <xf numFmtId="38" fontId="16" fillId="5" borderId="27" xfId="3" applyFont="1" applyFill="1" applyBorder="1" applyAlignment="1" applyProtection="1">
      <alignment horizontal="right" vertical="center"/>
      <protection locked="0"/>
    </xf>
    <xf numFmtId="38" fontId="16" fillId="5" borderId="0" xfId="3" applyFont="1" applyFill="1" applyBorder="1" applyAlignment="1" applyProtection="1">
      <alignment horizontal="right" vertical="center"/>
      <protection locked="0"/>
    </xf>
    <xf numFmtId="38" fontId="16" fillId="5" borderId="19" xfId="3" applyFont="1" applyFill="1" applyBorder="1" applyAlignment="1" applyProtection="1">
      <alignment horizontal="right" vertical="center"/>
      <protection locked="0"/>
    </xf>
    <xf numFmtId="0" fontId="16" fillId="2" borderId="0" xfId="0" applyFont="1" applyFill="1" applyBorder="1" applyProtection="1">
      <alignment vertical="center"/>
    </xf>
    <xf numFmtId="0" fontId="16" fillId="2" borderId="0" xfId="0" applyFont="1" applyFill="1" applyAlignment="1" applyProtection="1">
      <alignment horizontal="left" vertical="center"/>
    </xf>
    <xf numFmtId="0" fontId="17" fillId="2" borderId="0" xfId="0" applyFont="1" applyFill="1" applyAlignment="1" applyProtection="1">
      <alignment horizontal="left" vertical="center"/>
    </xf>
    <xf numFmtId="0" fontId="21" fillId="0" borderId="33" xfId="0" applyFont="1" applyBorder="1" applyAlignment="1">
      <alignment horizontal="center" vertical="center" wrapText="1"/>
    </xf>
    <xf numFmtId="0" fontId="21" fillId="0" borderId="34" xfId="0" applyFont="1" applyBorder="1" applyAlignment="1">
      <alignment horizontal="center" vertical="center" wrapText="1"/>
    </xf>
    <xf numFmtId="0" fontId="16" fillId="0" borderId="0" xfId="0" applyFont="1">
      <alignment vertical="center"/>
    </xf>
    <xf numFmtId="0" fontId="21" fillId="0" borderId="35" xfId="0" applyFont="1" applyBorder="1" applyAlignment="1">
      <alignment horizontal="center" vertical="center" wrapText="1"/>
    </xf>
    <xf numFmtId="0" fontId="21" fillId="0" borderId="36" xfId="0" applyFont="1" applyBorder="1" applyAlignment="1">
      <alignment horizontal="center" vertical="center" wrapText="1"/>
    </xf>
    <xf numFmtId="0" fontId="23" fillId="0" borderId="37"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39" xfId="0" applyFont="1" applyBorder="1" applyAlignment="1">
      <alignment horizontal="center" vertical="center" wrapText="1"/>
    </xf>
    <xf numFmtId="185" fontId="16" fillId="5" borderId="9" xfId="0" applyNumberFormat="1" applyFont="1" applyFill="1" applyBorder="1" applyAlignment="1" applyProtection="1">
      <alignment horizontal="right" vertical="center" wrapText="1"/>
      <protection locked="0"/>
    </xf>
    <xf numFmtId="185" fontId="16" fillId="5" borderId="31" xfId="0" applyNumberFormat="1" applyFont="1" applyFill="1" applyBorder="1" applyAlignment="1" applyProtection="1">
      <alignment horizontal="right" vertical="center" wrapText="1"/>
      <protection locked="0"/>
    </xf>
    <xf numFmtId="185" fontId="16" fillId="5" borderId="32" xfId="0" applyNumberFormat="1" applyFont="1" applyFill="1" applyBorder="1" applyAlignment="1" applyProtection="1">
      <alignment horizontal="right" vertical="center" wrapText="1"/>
      <protection locked="0"/>
    </xf>
    <xf numFmtId="0" fontId="21" fillId="0" borderId="26"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41" xfId="0" applyFont="1" applyBorder="1" applyAlignment="1">
      <alignment horizontal="center" vertical="center" wrapText="1"/>
    </xf>
    <xf numFmtId="0" fontId="16" fillId="5" borderId="4" xfId="0" applyFont="1" applyFill="1" applyBorder="1" applyAlignment="1" applyProtection="1">
      <alignment horizontal="left" vertical="center" wrapText="1"/>
      <protection locked="0"/>
    </xf>
    <xf numFmtId="0" fontId="24" fillId="5" borderId="4" xfId="0" applyFont="1" applyFill="1" applyBorder="1" applyAlignment="1" applyProtection="1">
      <alignment horizontal="left" vertical="center" shrinkToFit="1"/>
      <protection locked="0"/>
    </xf>
    <xf numFmtId="0" fontId="17" fillId="2" borderId="0" xfId="0" applyFont="1" applyFill="1" applyProtection="1">
      <alignment vertical="center"/>
    </xf>
    <xf numFmtId="0" fontId="17" fillId="2" borderId="0" xfId="0" applyFont="1" applyFill="1" applyAlignment="1" applyProtection="1"/>
    <xf numFmtId="0" fontId="16" fillId="2" borderId="0" xfId="0" applyFont="1" applyFill="1" applyAlignment="1" applyProtection="1"/>
    <xf numFmtId="0" fontId="16" fillId="2" borderId="0" xfId="0" applyFont="1" applyFill="1" applyAlignment="1" applyProtection="1">
      <alignment vertical="center" wrapText="1"/>
    </xf>
    <xf numFmtId="0" fontId="22" fillId="2" borderId="0" xfId="0" applyFont="1" applyFill="1">
      <alignment vertical="center"/>
    </xf>
    <xf numFmtId="0" fontId="16" fillId="2" borderId="0" xfId="0" applyFont="1" applyFill="1">
      <alignment vertical="center"/>
    </xf>
    <xf numFmtId="38" fontId="17" fillId="2" borderId="0" xfId="4" applyFont="1" applyFill="1" applyProtection="1">
      <alignment vertical="center"/>
    </xf>
    <xf numFmtId="38" fontId="16" fillId="2" borderId="0" xfId="4" applyFont="1" applyFill="1" applyProtection="1">
      <alignment vertical="center"/>
    </xf>
    <xf numFmtId="176" fontId="16" fillId="2" borderId="0" xfId="3" applyNumberFormat="1" applyFont="1" applyFill="1" applyBorder="1" applyAlignment="1" applyProtection="1">
      <alignment horizontal="right" vertical="center"/>
    </xf>
    <xf numFmtId="176" fontId="16" fillId="2" borderId="0" xfId="0" applyNumberFormat="1" applyFont="1" applyFill="1" applyBorder="1" applyAlignment="1" applyProtection="1">
      <alignment horizontal="right" vertical="center"/>
    </xf>
    <xf numFmtId="0" fontId="16" fillId="2" borderId="0" xfId="0" applyFont="1" applyFill="1" applyBorder="1" applyAlignment="1" applyProtection="1">
      <alignment horizontal="centerContinuous" vertical="center"/>
    </xf>
    <xf numFmtId="0" fontId="7" fillId="2" borderId="0" xfId="0" applyFont="1" applyFill="1" applyBorder="1" applyAlignment="1" applyProtection="1">
      <alignment vertical="center" shrinkToFit="1"/>
    </xf>
    <xf numFmtId="0" fontId="16" fillId="2" borderId="0" xfId="0" applyFont="1" applyFill="1" applyBorder="1" applyAlignment="1" applyProtection="1">
      <alignment vertical="center" shrinkToFit="1"/>
    </xf>
    <xf numFmtId="0" fontId="16" fillId="2" borderId="0" xfId="0" applyFont="1" applyFill="1" applyBorder="1" applyAlignment="1" applyProtection="1">
      <alignment horizontal="left" vertical="center"/>
      <protection locked="0"/>
    </xf>
    <xf numFmtId="0" fontId="16" fillId="2" borderId="0" xfId="0" applyFont="1" applyFill="1" applyBorder="1" applyAlignment="1" applyProtection="1">
      <alignment vertical="center" wrapText="1"/>
      <protection locked="0"/>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17" fillId="2" borderId="0" xfId="0" applyFont="1" applyFill="1" applyAlignment="1" applyProtection="1">
      <alignment horizontal="right" vertical="center"/>
    </xf>
    <xf numFmtId="187" fontId="16" fillId="2" borderId="0" xfId="3" applyNumberFormat="1" applyFont="1" applyFill="1" applyBorder="1" applyAlignment="1" applyProtection="1">
      <alignment horizontal="right" vertical="center"/>
      <protection locked="0"/>
    </xf>
    <xf numFmtId="0" fontId="16" fillId="6" borderId="4" xfId="0" applyFont="1" applyFill="1" applyBorder="1" applyAlignment="1" applyProtection="1">
      <alignment vertical="center" textRotation="255" wrapText="1"/>
    </xf>
    <xf numFmtId="0" fontId="17" fillId="2" borderId="0" xfId="0" applyFont="1" applyFill="1" applyAlignment="1" applyProtection="1">
      <alignment vertical="center"/>
    </xf>
    <xf numFmtId="0" fontId="16" fillId="6" borderId="4" xfId="0" applyFont="1" applyFill="1" applyBorder="1" applyAlignment="1" applyProtection="1">
      <alignment horizontal="center" vertical="center" textRotation="255" wrapText="1"/>
    </xf>
    <xf numFmtId="0" fontId="16" fillId="6" borderId="22" xfId="0" applyFont="1" applyFill="1" applyBorder="1" applyAlignment="1" applyProtection="1">
      <alignment horizontal="center" vertical="center" textRotation="255" wrapText="1"/>
    </xf>
    <xf numFmtId="0" fontId="17" fillId="2" borderId="0" xfId="0" applyFont="1" applyFill="1" applyAlignment="1" applyProtection="1">
      <alignment horizontal="center" vertical="center"/>
    </xf>
    <xf numFmtId="0" fontId="16" fillId="5" borderId="1" xfId="0" applyFont="1" applyFill="1" applyBorder="1" applyAlignment="1" applyProtection="1">
      <alignment horizontal="left" vertical="center" wrapText="1"/>
      <protection locked="0"/>
    </xf>
    <xf numFmtId="176" fontId="16" fillId="2" borderId="19" xfId="0" applyNumberFormat="1" applyFont="1" applyFill="1" applyBorder="1" applyAlignment="1" applyProtection="1">
      <alignment horizontal="right" vertical="center" wrapText="1"/>
    </xf>
    <xf numFmtId="0" fontId="17" fillId="2" borderId="0" xfId="0" applyFont="1" applyFill="1" applyBorder="1" applyAlignment="1" applyProtection="1">
      <alignment horizontal="center" vertical="center"/>
    </xf>
    <xf numFmtId="0" fontId="16" fillId="2" borderId="19" xfId="0" applyFont="1" applyFill="1" applyBorder="1" applyAlignment="1" applyProtection="1">
      <alignment horizontal="center" vertical="center" wrapText="1"/>
    </xf>
    <xf numFmtId="0" fontId="16" fillId="2" borderId="19" xfId="0" applyFont="1" applyFill="1" applyBorder="1" applyAlignment="1" applyProtection="1">
      <alignment horizontal="left" vertical="center" wrapText="1"/>
      <protection locked="0"/>
    </xf>
    <xf numFmtId="0" fontId="16" fillId="2" borderId="19" xfId="0" applyFont="1" applyFill="1" applyBorder="1" applyAlignment="1" applyProtection="1">
      <alignment vertical="center" wrapText="1"/>
      <protection locked="0"/>
    </xf>
    <xf numFmtId="189" fontId="16" fillId="2" borderId="19" xfId="0" applyNumberFormat="1" applyFont="1" applyFill="1" applyBorder="1" applyAlignment="1" applyProtection="1">
      <alignment horizontal="left" vertical="center" wrapText="1"/>
      <protection locked="0"/>
    </xf>
    <xf numFmtId="0" fontId="0" fillId="2" borderId="19" xfId="2" applyFont="1" applyFill="1" applyBorder="1" applyAlignment="1" applyProtection="1">
      <alignment vertical="center" wrapText="1"/>
      <protection locked="0"/>
    </xf>
    <xf numFmtId="0" fontId="16" fillId="2" borderId="22" xfId="0" applyFont="1" applyFill="1" applyBorder="1" applyAlignment="1" applyProtection="1">
      <alignment horizontal="center" vertical="center" wrapText="1"/>
    </xf>
    <xf numFmtId="0" fontId="16" fillId="2" borderId="22" xfId="0" applyFont="1" applyFill="1" applyBorder="1" applyAlignment="1" applyProtection="1">
      <alignment vertical="center" wrapText="1"/>
      <protection locked="0"/>
    </xf>
    <xf numFmtId="0" fontId="16" fillId="2" borderId="19" xfId="0" applyFont="1" applyFill="1" applyBorder="1" applyAlignment="1" applyProtection="1">
      <alignment vertical="top" wrapText="1"/>
      <protection locked="0"/>
    </xf>
    <xf numFmtId="0" fontId="16" fillId="2" borderId="19" xfId="0" applyNumberFormat="1" applyFont="1" applyFill="1" applyBorder="1" applyAlignment="1" applyProtection="1">
      <alignment vertical="center" wrapText="1"/>
      <protection locked="0"/>
    </xf>
    <xf numFmtId="185" fontId="16" fillId="2" borderId="19" xfId="0" applyNumberFormat="1" applyFont="1" applyFill="1" applyBorder="1" applyAlignment="1" applyProtection="1">
      <alignment vertical="center" wrapText="1"/>
      <protection locked="0"/>
    </xf>
    <xf numFmtId="186" fontId="16" fillId="2" borderId="19" xfId="0" applyNumberFormat="1" applyFont="1" applyFill="1" applyBorder="1" applyAlignment="1" applyProtection="1">
      <alignment vertical="center" wrapText="1"/>
      <protection locked="0"/>
    </xf>
    <xf numFmtId="176" fontId="16" fillId="2" borderId="19" xfId="0" applyNumberFormat="1" applyFont="1" applyFill="1" applyBorder="1" applyAlignment="1" applyProtection="1">
      <alignment horizontal="right" vertical="center" wrapText="1"/>
      <protection locked="0"/>
    </xf>
    <xf numFmtId="184" fontId="16" fillId="2" borderId="19" xfId="0" applyNumberFormat="1" applyFont="1" applyFill="1" applyBorder="1" applyAlignment="1" applyProtection="1">
      <alignment horizontal="right" vertical="center" wrapText="1"/>
      <protection locked="0"/>
    </xf>
    <xf numFmtId="188" fontId="16" fillId="2" borderId="19" xfId="0" applyNumberFormat="1" applyFont="1" applyFill="1" applyBorder="1" applyAlignment="1" applyProtection="1">
      <alignment horizontal="right" vertical="center" wrapText="1"/>
      <protection locked="0"/>
    </xf>
    <xf numFmtId="10" fontId="16" fillId="2" borderId="19" xfId="0" applyNumberFormat="1" applyFont="1" applyFill="1" applyBorder="1" applyAlignment="1" applyProtection="1">
      <alignment horizontal="right" vertical="center" wrapText="1"/>
      <protection locked="0"/>
    </xf>
    <xf numFmtId="183" fontId="16" fillId="2" borderId="19" xfId="0" applyNumberFormat="1" applyFont="1" applyFill="1" applyBorder="1" applyAlignment="1" applyProtection="1">
      <alignment vertical="center" wrapText="1"/>
      <protection locked="0"/>
    </xf>
    <xf numFmtId="183" fontId="16" fillId="2" borderId="19" xfId="0" applyNumberFormat="1" applyFont="1" applyFill="1" applyBorder="1" applyAlignment="1" applyProtection="1">
      <alignment horizontal="right" vertical="center" wrapText="1"/>
      <protection locked="0"/>
    </xf>
    <xf numFmtId="176" fontId="16" fillId="2" borderId="19" xfId="0" applyNumberFormat="1" applyFont="1" applyFill="1" applyBorder="1" applyAlignment="1" applyProtection="1">
      <alignment horizontal="right" vertical="center"/>
    </xf>
    <xf numFmtId="0" fontId="16" fillId="2" borderId="19" xfId="0" applyNumberFormat="1" applyFont="1" applyFill="1" applyBorder="1" applyAlignment="1" applyProtection="1">
      <alignment horizontal="right" vertical="center" wrapText="1"/>
      <protection locked="0"/>
    </xf>
    <xf numFmtId="185" fontId="16" fillId="2" borderId="19" xfId="0" applyNumberFormat="1" applyFont="1" applyFill="1" applyBorder="1" applyAlignment="1" applyProtection="1">
      <alignment horizontal="right" vertical="center" wrapText="1"/>
      <protection locked="0"/>
    </xf>
    <xf numFmtId="0" fontId="0" fillId="2" borderId="19" xfId="0" applyFill="1" applyBorder="1" applyAlignment="1">
      <alignment horizontal="right" vertical="center" wrapText="1"/>
    </xf>
    <xf numFmtId="38" fontId="16" fillId="2" borderId="19" xfId="4" applyFont="1" applyFill="1" applyBorder="1" applyAlignment="1" applyProtection="1">
      <alignment vertical="center" wrapText="1"/>
    </xf>
    <xf numFmtId="0" fontId="17" fillId="2" borderId="0" xfId="0" applyFont="1" applyFill="1" applyBorder="1" applyAlignment="1" applyProtection="1">
      <alignment vertical="center"/>
    </xf>
    <xf numFmtId="0" fontId="16" fillId="2" borderId="0" xfId="0" applyFont="1" applyFill="1" applyBorder="1" applyProtection="1">
      <alignment vertical="center"/>
    </xf>
    <xf numFmtId="0" fontId="16" fillId="2" borderId="0" xfId="0" applyFont="1" applyFill="1" applyBorder="1" applyAlignment="1" applyProtection="1">
      <alignment horizontal="center" vertical="center"/>
    </xf>
    <xf numFmtId="0" fontId="24" fillId="5" borderId="1" xfId="0" applyFont="1" applyFill="1" applyBorder="1" applyAlignment="1" applyProtection="1">
      <alignment horizontal="left" vertical="center" shrinkToFit="1"/>
      <protection locked="0"/>
    </xf>
    <xf numFmtId="0" fontId="17" fillId="2" borderId="0" xfId="0" applyFont="1" applyFill="1" applyAlignment="1" applyProtection="1">
      <alignment vertical="center"/>
    </xf>
    <xf numFmtId="0" fontId="17" fillId="2" borderId="0" xfId="0" applyFont="1" applyFill="1" applyAlignment="1" applyProtection="1">
      <alignment horizontal="center" vertical="center"/>
    </xf>
    <xf numFmtId="0" fontId="17" fillId="2" borderId="6" xfId="0" applyFont="1" applyFill="1" applyBorder="1" applyAlignment="1" applyProtection="1">
      <alignment horizontal="center" vertical="center"/>
    </xf>
    <xf numFmtId="0" fontId="16" fillId="5" borderId="2" xfId="0" applyNumberFormat="1" applyFont="1" applyFill="1" applyBorder="1" applyAlignment="1" applyProtection="1">
      <alignment vertical="center" wrapText="1"/>
      <protection locked="0"/>
    </xf>
    <xf numFmtId="0" fontId="16" fillId="5" borderId="28" xfId="0" applyNumberFormat="1" applyFont="1" applyFill="1" applyBorder="1" applyAlignment="1" applyProtection="1">
      <alignment vertical="center" wrapText="1"/>
      <protection locked="0"/>
    </xf>
    <xf numFmtId="0" fontId="16" fillId="5" borderId="3" xfId="0" applyNumberFormat="1" applyFont="1" applyFill="1" applyBorder="1" applyAlignment="1" applyProtection="1">
      <alignment vertical="center" wrapText="1"/>
      <protection locked="0"/>
    </xf>
    <xf numFmtId="0" fontId="16" fillId="5" borderId="7" xfId="0" applyFont="1" applyFill="1" applyBorder="1" applyAlignment="1" applyProtection="1">
      <alignment vertical="center" wrapText="1"/>
      <protection locked="0"/>
    </xf>
    <xf numFmtId="0" fontId="16" fillId="5" borderId="13" xfId="0" applyFont="1" applyFill="1" applyBorder="1" applyAlignment="1" applyProtection="1">
      <alignment vertical="center" wrapText="1"/>
      <protection locked="0"/>
    </xf>
    <xf numFmtId="0" fontId="16" fillId="5" borderId="29" xfId="0" applyFont="1" applyFill="1" applyBorder="1" applyAlignment="1" applyProtection="1">
      <alignment vertical="center" wrapText="1"/>
      <protection locked="0"/>
    </xf>
    <xf numFmtId="0" fontId="16" fillId="5" borderId="8" xfId="0" applyFont="1" applyFill="1" applyBorder="1" applyAlignment="1" applyProtection="1">
      <alignment vertical="center" wrapText="1"/>
      <protection locked="0"/>
    </xf>
    <xf numFmtId="0" fontId="16" fillId="5" borderId="14" xfId="0" applyFont="1" applyFill="1" applyBorder="1" applyAlignment="1" applyProtection="1">
      <alignment vertical="center" wrapText="1"/>
      <protection locked="0"/>
    </xf>
    <xf numFmtId="0" fontId="16" fillId="5" borderId="15" xfId="0" applyFont="1" applyFill="1" applyBorder="1" applyAlignment="1" applyProtection="1">
      <alignment vertical="center" wrapText="1"/>
      <protection locked="0"/>
    </xf>
    <xf numFmtId="189" fontId="16" fillId="5" borderId="8" xfId="0" applyNumberFormat="1" applyFont="1" applyFill="1" applyBorder="1" applyAlignment="1" applyProtection="1">
      <alignment horizontal="left" vertical="center" wrapText="1"/>
      <protection locked="0"/>
    </xf>
    <xf numFmtId="189" fontId="16" fillId="5" borderId="14" xfId="0" applyNumberFormat="1" applyFont="1" applyFill="1" applyBorder="1" applyAlignment="1" applyProtection="1">
      <alignment horizontal="left" vertical="center" wrapText="1"/>
      <protection locked="0"/>
    </xf>
    <xf numFmtId="189" fontId="16" fillId="5" borderId="15" xfId="0" applyNumberFormat="1" applyFont="1" applyFill="1" applyBorder="1" applyAlignment="1" applyProtection="1">
      <alignment horizontal="left" vertical="center" wrapText="1"/>
      <protection locked="0"/>
    </xf>
    <xf numFmtId="38" fontId="16" fillId="0" borderId="2" xfId="4" applyFont="1" applyBorder="1" applyAlignment="1" applyProtection="1">
      <alignment vertical="center" wrapText="1"/>
    </xf>
    <xf numFmtId="38" fontId="16" fillId="0" borderId="28" xfId="4" applyFont="1" applyBorder="1" applyAlignment="1" applyProtection="1">
      <alignment vertical="center" wrapText="1"/>
    </xf>
    <xf numFmtId="38" fontId="16" fillId="0" borderId="3" xfId="4" applyFont="1" applyBorder="1" applyAlignment="1" applyProtection="1">
      <alignment vertical="center" wrapText="1"/>
    </xf>
    <xf numFmtId="176" fontId="16" fillId="5" borderId="7" xfId="0" applyNumberFormat="1" applyFont="1" applyFill="1" applyBorder="1" applyAlignment="1" applyProtection="1">
      <alignment horizontal="right" vertical="center"/>
    </xf>
    <xf numFmtId="176" fontId="16" fillId="5" borderId="13" xfId="0" applyNumberFormat="1" applyFont="1" applyFill="1" applyBorder="1" applyAlignment="1" applyProtection="1">
      <alignment horizontal="right" vertical="center"/>
    </xf>
    <xf numFmtId="176" fontId="16" fillId="5" borderId="29" xfId="0" applyNumberFormat="1" applyFont="1" applyFill="1" applyBorder="1" applyAlignment="1" applyProtection="1">
      <alignment horizontal="right" vertical="center"/>
    </xf>
    <xf numFmtId="176" fontId="16" fillId="5" borderId="8" xfId="0" applyNumberFormat="1" applyFont="1" applyFill="1" applyBorder="1" applyAlignment="1" applyProtection="1">
      <alignment horizontal="right" vertical="center" wrapText="1"/>
      <protection locked="0"/>
    </xf>
    <xf numFmtId="176" fontId="16" fillId="5" borderId="14" xfId="0" applyNumberFormat="1" applyFont="1" applyFill="1" applyBorder="1" applyAlignment="1" applyProtection="1">
      <alignment horizontal="right" vertical="center" wrapText="1"/>
      <protection locked="0"/>
    </xf>
    <xf numFmtId="176" fontId="16" fillId="5" borderId="15" xfId="0" applyNumberFormat="1" applyFont="1" applyFill="1" applyBorder="1" applyAlignment="1" applyProtection="1">
      <alignment horizontal="right" vertical="center" wrapText="1"/>
      <protection locked="0"/>
    </xf>
    <xf numFmtId="0" fontId="16" fillId="5" borderId="8" xfId="0" applyNumberFormat="1" applyFont="1" applyFill="1" applyBorder="1" applyAlignment="1" applyProtection="1">
      <alignment horizontal="right" vertical="center" wrapText="1"/>
      <protection locked="0"/>
    </xf>
    <xf numFmtId="0" fontId="16" fillId="5" borderId="14" xfId="0" applyNumberFormat="1" applyFont="1" applyFill="1" applyBorder="1" applyAlignment="1" applyProtection="1">
      <alignment horizontal="right" vertical="center" wrapText="1"/>
      <protection locked="0"/>
    </xf>
    <xf numFmtId="0" fontId="16" fillId="5" borderId="15" xfId="0" applyNumberFormat="1" applyFont="1" applyFill="1" applyBorder="1" applyAlignment="1" applyProtection="1">
      <alignment horizontal="right" vertical="center" wrapText="1"/>
      <protection locked="0"/>
    </xf>
    <xf numFmtId="176" fontId="16" fillId="5" borderId="10" xfId="0" applyNumberFormat="1" applyFont="1" applyFill="1" applyBorder="1" applyAlignment="1" applyProtection="1">
      <alignment horizontal="right" vertical="center" wrapText="1"/>
      <protection locked="0"/>
    </xf>
    <xf numFmtId="176" fontId="16" fillId="5" borderId="21" xfId="0" applyNumberFormat="1" applyFont="1" applyFill="1" applyBorder="1" applyAlignment="1" applyProtection="1">
      <alignment horizontal="right" vertical="center" wrapText="1"/>
      <protection locked="0"/>
    </xf>
    <xf numFmtId="176" fontId="16" fillId="5" borderId="30" xfId="0" applyNumberFormat="1" applyFont="1" applyFill="1" applyBorder="1" applyAlignment="1" applyProtection="1">
      <alignment horizontal="right" vertical="center" wrapText="1"/>
      <protection locked="0"/>
    </xf>
    <xf numFmtId="186" fontId="16" fillId="5" borderId="10" xfId="0" applyNumberFormat="1" applyFont="1" applyFill="1" applyBorder="1" applyAlignment="1" applyProtection="1">
      <alignment vertical="center" wrapText="1"/>
      <protection locked="0"/>
    </xf>
    <xf numFmtId="186" fontId="16" fillId="5" borderId="21" xfId="0" applyNumberFormat="1" applyFont="1" applyFill="1" applyBorder="1" applyAlignment="1" applyProtection="1">
      <alignment vertical="center" wrapText="1"/>
      <protection locked="0"/>
    </xf>
    <xf numFmtId="186" fontId="16" fillId="5" borderId="30" xfId="0" applyNumberFormat="1" applyFont="1" applyFill="1" applyBorder="1" applyAlignment="1" applyProtection="1">
      <alignment vertical="center" wrapText="1"/>
      <protection locked="0"/>
    </xf>
    <xf numFmtId="0" fontId="16" fillId="5" borderId="8" xfId="0" applyNumberFormat="1" applyFont="1" applyFill="1" applyBorder="1" applyAlignment="1" applyProtection="1">
      <alignment vertical="center" wrapText="1"/>
      <protection locked="0"/>
    </xf>
    <xf numFmtId="0" fontId="16" fillId="5" borderId="14" xfId="0" applyNumberFormat="1" applyFont="1" applyFill="1" applyBorder="1" applyAlignment="1" applyProtection="1">
      <alignment vertical="center" wrapText="1"/>
      <protection locked="0"/>
    </xf>
    <xf numFmtId="0" fontId="16" fillId="5" borderId="15" xfId="0" applyNumberFormat="1" applyFont="1" applyFill="1" applyBorder="1" applyAlignment="1" applyProtection="1">
      <alignment vertical="center" wrapText="1"/>
      <protection locked="0"/>
    </xf>
    <xf numFmtId="185" fontId="16" fillId="5" borderId="8" xfId="0" applyNumberFormat="1" applyFont="1" applyFill="1" applyBorder="1" applyAlignment="1" applyProtection="1">
      <alignment vertical="center" wrapText="1"/>
      <protection locked="0"/>
    </xf>
    <xf numFmtId="185" fontId="16" fillId="5" borderId="14" xfId="0" applyNumberFormat="1" applyFont="1" applyFill="1" applyBorder="1" applyAlignment="1" applyProtection="1">
      <alignment vertical="center" wrapText="1"/>
      <protection locked="0"/>
    </xf>
    <xf numFmtId="185" fontId="16" fillId="5" borderId="15" xfId="0" applyNumberFormat="1" applyFont="1" applyFill="1" applyBorder="1" applyAlignment="1" applyProtection="1">
      <alignment vertical="center" wrapText="1"/>
      <protection locked="0"/>
    </xf>
    <xf numFmtId="176" fontId="16" fillId="5" borderId="7" xfId="0" applyNumberFormat="1" applyFont="1" applyFill="1" applyBorder="1" applyAlignment="1" applyProtection="1">
      <alignment horizontal="right" vertical="center" wrapText="1"/>
      <protection locked="0"/>
    </xf>
    <xf numFmtId="176" fontId="16" fillId="5" borderId="13" xfId="0" applyNumberFormat="1" applyFont="1" applyFill="1" applyBorder="1" applyAlignment="1" applyProtection="1">
      <alignment horizontal="right" vertical="center" wrapText="1"/>
      <protection locked="0"/>
    </xf>
    <xf numFmtId="176" fontId="16" fillId="5" borderId="29" xfId="0" applyNumberFormat="1" applyFont="1" applyFill="1" applyBorder="1" applyAlignment="1" applyProtection="1">
      <alignment horizontal="right" vertical="center" wrapText="1"/>
      <protection locked="0"/>
    </xf>
    <xf numFmtId="0" fontId="16" fillId="5" borderId="2" xfId="0" applyFont="1" applyFill="1" applyBorder="1" applyAlignment="1" applyProtection="1">
      <alignment vertical="center" wrapText="1"/>
      <protection locked="0"/>
    </xf>
    <xf numFmtId="0" fontId="16" fillId="5" borderId="28" xfId="0" applyFont="1" applyFill="1" applyBorder="1" applyAlignment="1" applyProtection="1">
      <alignment vertical="center" wrapText="1"/>
      <protection locked="0"/>
    </xf>
    <xf numFmtId="0" fontId="16" fillId="5" borderId="3" xfId="0" applyFont="1" applyFill="1" applyBorder="1" applyAlignment="1" applyProtection="1">
      <alignment vertical="center" wrapText="1"/>
      <protection locked="0"/>
    </xf>
    <xf numFmtId="184" fontId="16" fillId="5" borderId="7" xfId="0" applyNumberFormat="1" applyFont="1" applyFill="1" applyBorder="1" applyAlignment="1" applyProtection="1">
      <alignment horizontal="right" vertical="center" wrapText="1"/>
      <protection locked="0"/>
    </xf>
    <xf numFmtId="184" fontId="16" fillId="5" borderId="13" xfId="0" applyNumberFormat="1" applyFont="1" applyFill="1" applyBorder="1" applyAlignment="1" applyProtection="1">
      <alignment horizontal="right" vertical="center" wrapText="1"/>
      <protection locked="0"/>
    </xf>
    <xf numFmtId="184" fontId="16" fillId="5" borderId="29" xfId="0" applyNumberFormat="1" applyFont="1" applyFill="1" applyBorder="1" applyAlignment="1" applyProtection="1">
      <alignment horizontal="right" vertical="center" wrapText="1"/>
      <protection locked="0"/>
    </xf>
    <xf numFmtId="188" fontId="16" fillId="5" borderId="8" xfId="0" applyNumberFormat="1" applyFont="1" applyFill="1" applyBorder="1" applyAlignment="1" applyProtection="1">
      <alignment horizontal="right" vertical="center" wrapText="1"/>
      <protection locked="0"/>
    </xf>
    <xf numFmtId="188" fontId="16" fillId="5" borderId="14" xfId="0" applyNumberFormat="1" applyFont="1" applyFill="1" applyBorder="1" applyAlignment="1" applyProtection="1">
      <alignment horizontal="right" vertical="center" wrapText="1"/>
      <protection locked="0"/>
    </xf>
    <xf numFmtId="188" fontId="16" fillId="5" borderId="15" xfId="0" applyNumberFormat="1" applyFont="1" applyFill="1" applyBorder="1" applyAlignment="1" applyProtection="1">
      <alignment horizontal="right" vertical="center" wrapText="1"/>
      <protection locked="0"/>
    </xf>
    <xf numFmtId="184" fontId="16" fillId="5" borderId="8" xfId="0" applyNumberFormat="1" applyFont="1" applyFill="1" applyBorder="1" applyAlignment="1" applyProtection="1">
      <alignment horizontal="right" vertical="center" wrapText="1"/>
      <protection locked="0"/>
    </xf>
    <xf numFmtId="184" fontId="16" fillId="5" borderId="14" xfId="0" applyNumberFormat="1" applyFont="1" applyFill="1" applyBorder="1" applyAlignment="1" applyProtection="1">
      <alignment horizontal="right" vertical="center" wrapText="1"/>
      <protection locked="0"/>
    </xf>
    <xf numFmtId="184" fontId="16" fillId="5" borderId="15" xfId="0" applyNumberFormat="1" applyFont="1" applyFill="1" applyBorder="1" applyAlignment="1" applyProtection="1">
      <alignment horizontal="right" vertical="center" wrapText="1"/>
      <protection locked="0"/>
    </xf>
    <xf numFmtId="10" fontId="16" fillId="5" borderId="10" xfId="0" applyNumberFormat="1" applyFont="1" applyFill="1" applyBorder="1" applyAlignment="1" applyProtection="1">
      <alignment horizontal="right" vertical="center" wrapText="1"/>
      <protection locked="0"/>
    </xf>
    <xf numFmtId="10" fontId="16" fillId="5" borderId="21" xfId="0" applyNumberFormat="1" applyFont="1" applyFill="1" applyBorder="1" applyAlignment="1" applyProtection="1">
      <alignment horizontal="right" vertical="center" wrapText="1"/>
      <protection locked="0"/>
    </xf>
    <xf numFmtId="10" fontId="16" fillId="5" borderId="30" xfId="0" applyNumberFormat="1" applyFont="1" applyFill="1" applyBorder="1" applyAlignment="1" applyProtection="1">
      <alignment horizontal="right" vertical="center" wrapText="1"/>
      <protection locked="0"/>
    </xf>
    <xf numFmtId="183" fontId="16" fillId="5" borderId="23" xfId="0" applyNumberFormat="1" applyFont="1" applyFill="1" applyBorder="1" applyAlignment="1" applyProtection="1">
      <alignment horizontal="right" vertical="center" wrapText="1"/>
      <protection locked="0"/>
    </xf>
    <xf numFmtId="183" fontId="16" fillId="5" borderId="6" xfId="0" applyNumberFormat="1" applyFont="1" applyFill="1" applyBorder="1" applyAlignment="1" applyProtection="1">
      <alignment horizontal="right" vertical="center" wrapText="1"/>
      <protection locked="0"/>
    </xf>
    <xf numFmtId="183" fontId="16" fillId="5" borderId="20" xfId="0" applyNumberFormat="1" applyFont="1" applyFill="1" applyBorder="1" applyAlignment="1" applyProtection="1">
      <alignment horizontal="right" vertical="center" wrapText="1"/>
      <protection locked="0"/>
    </xf>
    <xf numFmtId="176" fontId="16" fillId="2" borderId="7" xfId="0" applyNumberFormat="1" applyFont="1" applyFill="1" applyBorder="1" applyAlignment="1" applyProtection="1">
      <alignment horizontal="right" vertical="center" wrapText="1"/>
    </xf>
    <xf numFmtId="176" fontId="16" fillId="2" borderId="13" xfId="0" applyNumberFormat="1" applyFont="1" applyFill="1" applyBorder="1" applyAlignment="1" applyProtection="1">
      <alignment horizontal="right" vertical="center" wrapText="1"/>
    </xf>
    <xf numFmtId="176" fontId="16" fillId="2" borderId="29" xfId="0" applyNumberFormat="1" applyFont="1" applyFill="1" applyBorder="1" applyAlignment="1" applyProtection="1">
      <alignment horizontal="right" vertical="center" wrapText="1"/>
    </xf>
    <xf numFmtId="176" fontId="16" fillId="2" borderId="8" xfId="0" applyNumberFormat="1" applyFont="1" applyFill="1" applyBorder="1" applyAlignment="1" applyProtection="1">
      <alignment horizontal="right" vertical="center" wrapText="1"/>
    </xf>
    <xf numFmtId="176" fontId="16" fillId="2" borderId="14" xfId="0" applyNumberFormat="1" applyFont="1" applyFill="1" applyBorder="1" applyAlignment="1" applyProtection="1">
      <alignment horizontal="right" vertical="center" wrapText="1"/>
    </xf>
    <xf numFmtId="176" fontId="16" fillId="2" borderId="15" xfId="0" applyNumberFormat="1" applyFont="1" applyFill="1" applyBorder="1" applyAlignment="1" applyProtection="1">
      <alignment horizontal="right" vertical="center" wrapText="1"/>
    </xf>
    <xf numFmtId="176" fontId="16" fillId="2" borderId="10" xfId="0" applyNumberFormat="1" applyFont="1" applyFill="1" applyBorder="1" applyAlignment="1" applyProtection="1">
      <alignment horizontal="right" vertical="center" wrapText="1"/>
    </xf>
    <xf numFmtId="176" fontId="16" fillId="2" borderId="21" xfId="0" applyNumberFormat="1" applyFont="1" applyFill="1" applyBorder="1" applyAlignment="1" applyProtection="1">
      <alignment horizontal="right" vertical="center" wrapText="1"/>
    </xf>
    <xf numFmtId="176" fontId="16" fillId="2" borderId="30" xfId="0" applyNumberFormat="1" applyFont="1" applyFill="1" applyBorder="1" applyAlignment="1" applyProtection="1">
      <alignment horizontal="right" vertical="center" wrapText="1"/>
    </xf>
    <xf numFmtId="0" fontId="0" fillId="5" borderId="10" xfId="2" applyFont="1" applyFill="1" applyBorder="1" applyAlignment="1" applyProtection="1">
      <alignment vertical="center" wrapText="1"/>
      <protection locked="0"/>
    </xf>
    <xf numFmtId="0" fontId="0" fillId="5" borderId="21" xfId="2" applyFont="1" applyFill="1" applyBorder="1" applyAlignment="1" applyProtection="1">
      <alignment vertical="center" wrapText="1"/>
      <protection locked="0"/>
    </xf>
    <xf numFmtId="0" fontId="0" fillId="5" borderId="30" xfId="2" applyFont="1" applyFill="1" applyBorder="1" applyAlignment="1" applyProtection="1">
      <alignment vertical="center" wrapText="1"/>
      <protection locked="0"/>
    </xf>
    <xf numFmtId="0" fontId="16" fillId="0" borderId="4"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16" fillId="0" borderId="16" xfId="0" applyFont="1" applyBorder="1" applyAlignment="1" applyProtection="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6" fillId="0" borderId="27" xfId="0" applyFont="1" applyBorder="1" applyAlignment="1" applyProtection="1">
      <alignment horizontal="center" vertical="center" wrapText="1"/>
    </xf>
    <xf numFmtId="0" fontId="0" fillId="0" borderId="0" xfId="0" applyAlignment="1">
      <alignment horizontal="center" vertical="center" wrapText="1"/>
    </xf>
    <xf numFmtId="0" fontId="0" fillId="0" borderId="19" xfId="0" applyBorder="1" applyAlignment="1">
      <alignment horizontal="center" vertical="center" wrapText="1"/>
    </xf>
    <xf numFmtId="0" fontId="16" fillId="0" borderId="23" xfId="0" applyFont="1" applyBorder="1" applyAlignment="1" applyProtection="1">
      <alignment horizontal="center" vertical="center" wrapText="1"/>
    </xf>
    <xf numFmtId="0" fontId="0" fillId="0" borderId="6" xfId="0" applyBorder="1" applyAlignment="1">
      <alignment horizontal="center" vertical="center" wrapText="1"/>
    </xf>
    <xf numFmtId="0" fontId="0" fillId="0" borderId="20" xfId="0" applyBorder="1" applyAlignment="1">
      <alignment horizontal="center" vertical="center" wrapText="1"/>
    </xf>
    <xf numFmtId="0" fontId="16" fillId="5" borderId="16" xfId="0" applyFont="1" applyFill="1" applyBorder="1" applyAlignment="1" applyProtection="1">
      <alignment vertical="center" wrapText="1"/>
      <protection locked="0"/>
    </xf>
    <xf numFmtId="0" fontId="0" fillId="0" borderId="17" xfId="0" applyBorder="1" applyAlignment="1">
      <alignment vertical="center" wrapText="1"/>
    </xf>
    <xf numFmtId="0" fontId="0" fillId="0" borderId="18" xfId="0" applyBorder="1" applyAlignment="1">
      <alignment vertical="center" wrapText="1"/>
    </xf>
    <xf numFmtId="0" fontId="16" fillId="5" borderId="23" xfId="0" applyFont="1" applyFill="1" applyBorder="1" applyAlignment="1" applyProtection="1">
      <alignment vertical="center" wrapText="1"/>
      <protection locked="0"/>
    </xf>
    <xf numFmtId="0" fontId="0" fillId="0" borderId="6" xfId="0" applyBorder="1" applyAlignment="1">
      <alignment vertical="center" wrapText="1"/>
    </xf>
    <xf numFmtId="0" fontId="0" fillId="0" borderId="20" xfId="0" applyBorder="1" applyAlignment="1">
      <alignment vertical="center" wrapText="1"/>
    </xf>
    <xf numFmtId="0" fontId="16" fillId="2" borderId="8" xfId="0" applyFont="1" applyFill="1" applyBorder="1" applyAlignment="1" applyProtection="1">
      <alignment horizontal="center" vertical="center" wrapText="1"/>
    </xf>
    <xf numFmtId="0" fontId="16" fillId="2" borderId="14" xfId="0" applyFont="1" applyFill="1" applyBorder="1" applyAlignment="1" applyProtection="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16" fillId="2" borderId="10" xfId="0" applyFont="1" applyFill="1" applyBorder="1" applyAlignment="1" applyProtection="1">
      <alignment horizontal="center" vertical="center" wrapText="1"/>
    </xf>
    <xf numFmtId="0" fontId="16" fillId="2" borderId="21" xfId="0" applyFont="1" applyFill="1" applyBorder="1" applyAlignment="1" applyProtection="1">
      <alignment horizontal="center" vertical="center" wrapText="1"/>
    </xf>
    <xf numFmtId="0" fontId="0" fillId="0" borderId="21" xfId="0" applyBorder="1" applyAlignment="1">
      <alignment horizontal="center" vertical="center" wrapText="1"/>
    </xf>
    <xf numFmtId="0" fontId="0" fillId="0" borderId="30" xfId="0" applyBorder="1" applyAlignment="1">
      <alignment horizontal="center" vertical="center" wrapText="1"/>
    </xf>
    <xf numFmtId="0" fontId="16" fillId="2" borderId="7"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xf>
    <xf numFmtId="0" fontId="0" fillId="0" borderId="13" xfId="0" applyBorder="1" applyAlignment="1">
      <alignment horizontal="center" vertical="center" wrapText="1"/>
    </xf>
    <xf numFmtId="0" fontId="0" fillId="0" borderId="29" xfId="0" applyBorder="1" applyAlignment="1">
      <alignment horizontal="center" vertical="center" wrapText="1"/>
    </xf>
    <xf numFmtId="0" fontId="16" fillId="0" borderId="16" xfId="0" applyFont="1" applyBorder="1" applyAlignment="1" applyProtection="1">
      <alignment horizontal="center" vertical="center" textRotation="255" wrapText="1"/>
    </xf>
    <xf numFmtId="0" fontId="16" fillId="0" borderId="18" xfId="0" applyFont="1" applyBorder="1" applyAlignment="1" applyProtection="1">
      <alignment horizontal="center" vertical="center" textRotation="255" wrapText="1"/>
    </xf>
    <xf numFmtId="0" fontId="16" fillId="0" borderId="27" xfId="0" applyFont="1" applyBorder="1" applyAlignment="1" applyProtection="1">
      <alignment horizontal="center" vertical="center" textRotation="255" wrapText="1"/>
    </xf>
    <xf numFmtId="0" fontId="16" fillId="0" borderId="19" xfId="0" applyFont="1" applyBorder="1" applyAlignment="1" applyProtection="1">
      <alignment horizontal="center" vertical="center" textRotation="255" wrapText="1"/>
    </xf>
    <xf numFmtId="0" fontId="16" fillId="0" borderId="16" xfId="0" applyFont="1" applyFill="1" applyBorder="1" applyAlignment="1" applyProtection="1">
      <alignment horizontal="center" vertical="center" wrapText="1"/>
    </xf>
    <xf numFmtId="0" fontId="16" fillId="0" borderId="23" xfId="0" applyFont="1" applyFill="1" applyBorder="1" applyAlignment="1" applyProtection="1">
      <alignment horizontal="center" vertical="center" wrapText="1"/>
    </xf>
    <xf numFmtId="0" fontId="16" fillId="2" borderId="0" xfId="0" applyFont="1" applyFill="1" applyAlignment="1" applyProtection="1">
      <alignment horizontal="left" vertical="center"/>
    </xf>
    <xf numFmtId="0" fontId="16" fillId="6" borderId="22" xfId="0" applyFont="1" applyFill="1" applyBorder="1" applyAlignment="1" applyProtection="1">
      <alignment horizontal="center" vertical="center" textRotation="255" wrapText="1"/>
    </xf>
    <xf numFmtId="0" fontId="16" fillId="6" borderId="27" xfId="0" applyFont="1" applyFill="1" applyBorder="1" applyAlignment="1" applyProtection="1">
      <alignment horizontal="center" vertical="center" textRotation="255" wrapText="1"/>
    </xf>
    <xf numFmtId="0" fontId="16" fillId="2" borderId="18" xfId="0" applyFont="1" applyFill="1" applyBorder="1" applyAlignment="1" applyProtection="1">
      <alignment horizontal="center" vertical="center" textRotation="255" wrapText="1"/>
    </xf>
    <xf numFmtId="0" fontId="16" fillId="2" borderId="19" xfId="0" applyFont="1" applyFill="1" applyBorder="1" applyAlignment="1" applyProtection="1">
      <alignment horizontal="center" vertical="center" textRotation="255" wrapText="1"/>
    </xf>
    <xf numFmtId="0" fontId="16" fillId="2" borderId="2" xfId="0" applyFont="1" applyFill="1" applyBorder="1" applyAlignment="1" applyProtection="1">
      <alignment horizontal="center" vertical="center" wrapText="1"/>
    </xf>
    <xf numFmtId="0" fontId="16" fillId="2" borderId="28"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wrapText="1"/>
    </xf>
    <xf numFmtId="0" fontId="16" fillId="5" borderId="2" xfId="0" applyFont="1" applyFill="1" applyBorder="1" applyAlignment="1" applyProtection="1">
      <alignment horizontal="left" vertical="center" wrapText="1"/>
      <protection locked="0"/>
    </xf>
    <xf numFmtId="0" fontId="16" fillId="5" borderId="28" xfId="0" applyFont="1" applyFill="1" applyBorder="1" applyAlignment="1" applyProtection="1">
      <alignment horizontal="left" vertical="center" wrapText="1"/>
      <protection locked="0"/>
    </xf>
    <xf numFmtId="0" fontId="16" fillId="5" borderId="3" xfId="0" applyFont="1" applyFill="1" applyBorder="1" applyAlignment="1" applyProtection="1">
      <alignment horizontal="left" vertical="center" wrapText="1"/>
      <protection locked="0"/>
    </xf>
    <xf numFmtId="0" fontId="16" fillId="0" borderId="2" xfId="0" applyFont="1" applyFill="1" applyBorder="1" applyAlignment="1" applyProtection="1">
      <alignment horizontal="center" vertical="center" wrapText="1"/>
    </xf>
    <xf numFmtId="0" fontId="16" fillId="0" borderId="28"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0" fontId="16" fillId="5" borderId="4" xfId="0" applyFont="1" applyFill="1" applyBorder="1" applyAlignment="1" applyProtection="1">
      <alignment vertical="center" wrapText="1"/>
      <protection locked="0"/>
    </xf>
    <xf numFmtId="0" fontId="16" fillId="5" borderId="5" xfId="0" applyFont="1" applyFill="1" applyBorder="1" applyAlignment="1" applyProtection="1">
      <alignment vertical="center" wrapText="1"/>
      <protection locked="0"/>
    </xf>
    <xf numFmtId="0" fontId="16" fillId="5" borderId="9" xfId="0" applyFont="1" applyFill="1" applyBorder="1" applyAlignment="1" applyProtection="1">
      <alignment vertical="top" wrapText="1"/>
      <protection locked="0"/>
    </xf>
    <xf numFmtId="0" fontId="16" fillId="5" borderId="31" xfId="0" applyFont="1" applyFill="1" applyBorder="1" applyAlignment="1" applyProtection="1">
      <alignment vertical="top" wrapText="1"/>
      <protection locked="0"/>
    </xf>
    <xf numFmtId="0" fontId="16" fillId="5" borderId="32" xfId="0" applyFont="1" applyFill="1" applyBorder="1" applyAlignment="1" applyProtection="1">
      <alignment vertical="top" wrapText="1"/>
      <protection locked="0"/>
    </xf>
    <xf numFmtId="0" fontId="16" fillId="5" borderId="23" xfId="0" applyFont="1" applyFill="1" applyBorder="1" applyAlignment="1" applyProtection="1">
      <alignment vertical="top" wrapText="1"/>
      <protection locked="0"/>
    </xf>
    <xf numFmtId="0" fontId="16" fillId="5" borderId="6" xfId="0" applyFont="1" applyFill="1" applyBorder="1" applyAlignment="1" applyProtection="1">
      <alignment vertical="top" wrapText="1"/>
      <protection locked="0"/>
    </xf>
    <xf numFmtId="0" fontId="16" fillId="5" borderId="20" xfId="0" applyFont="1" applyFill="1" applyBorder="1" applyAlignment="1" applyProtection="1">
      <alignment vertical="top" wrapText="1"/>
      <protection locked="0"/>
    </xf>
    <xf numFmtId="0" fontId="24" fillId="5" borderId="16" xfId="0" applyFont="1" applyFill="1" applyBorder="1" applyAlignment="1" applyProtection="1">
      <alignment vertical="center" wrapText="1"/>
      <protection locked="0"/>
    </xf>
    <xf numFmtId="0" fontId="24" fillId="5" borderId="23" xfId="0" applyFont="1" applyFill="1" applyBorder="1" applyAlignment="1" applyProtection="1">
      <alignment vertical="center" wrapText="1"/>
      <protection locked="0"/>
    </xf>
    <xf numFmtId="0" fontId="16" fillId="6" borderId="4" xfId="0" applyFont="1" applyFill="1" applyBorder="1" applyAlignment="1" applyProtection="1">
      <alignment vertical="center" textRotation="255" wrapText="1"/>
    </xf>
    <xf numFmtId="0" fontId="16" fillId="6" borderId="22" xfId="0" applyFont="1" applyFill="1" applyBorder="1" applyAlignment="1" applyProtection="1">
      <alignment vertical="center" textRotation="255" wrapText="1"/>
    </xf>
    <xf numFmtId="0" fontId="16" fillId="6" borderId="5" xfId="0" applyFont="1" applyFill="1" applyBorder="1" applyAlignment="1" applyProtection="1">
      <alignment vertical="center" textRotation="255" wrapText="1"/>
    </xf>
    <xf numFmtId="0" fontId="16" fillId="0" borderId="8" xfId="0" applyFont="1" applyFill="1" applyBorder="1" applyAlignment="1" applyProtection="1">
      <alignment horizontal="center" vertical="center" wrapText="1"/>
    </xf>
    <xf numFmtId="0" fontId="16" fillId="0" borderId="10" xfId="0" applyFont="1" applyFill="1" applyBorder="1" applyAlignment="1" applyProtection="1">
      <alignment horizontal="center" vertical="center" wrapText="1"/>
    </xf>
    <xf numFmtId="0" fontId="16" fillId="0" borderId="2" xfId="0" applyFont="1" applyBorder="1" applyAlignment="1" applyProtection="1">
      <alignment horizontal="left" vertical="center" wrapText="1" indent="3"/>
    </xf>
    <xf numFmtId="0" fontId="16" fillId="0" borderId="28" xfId="0" applyFont="1" applyBorder="1" applyAlignment="1" applyProtection="1">
      <alignment horizontal="left" vertical="center" indent="3"/>
    </xf>
    <xf numFmtId="0" fontId="0" fillId="0" borderId="28" xfId="0" applyBorder="1" applyAlignment="1">
      <alignment horizontal="left" vertical="center" indent="3"/>
    </xf>
    <xf numFmtId="0" fontId="0" fillId="0" borderId="3" xfId="0" applyBorder="1" applyAlignment="1">
      <alignment horizontal="left" vertical="center" indent="3"/>
    </xf>
    <xf numFmtId="0" fontId="16" fillId="0" borderId="28" xfId="0" applyFont="1" applyBorder="1" applyAlignment="1" applyProtection="1">
      <alignment horizontal="left" vertical="center" wrapText="1" indent="3"/>
    </xf>
    <xf numFmtId="0" fontId="0" fillId="0" borderId="28" xfId="0" applyBorder="1" applyAlignment="1">
      <alignment horizontal="left" vertical="center" wrapText="1" indent="3"/>
    </xf>
    <xf numFmtId="0" fontId="0" fillId="0" borderId="3" xfId="0" applyBorder="1" applyAlignment="1">
      <alignment horizontal="left" vertical="center" wrapText="1" indent="3"/>
    </xf>
    <xf numFmtId="0" fontId="16" fillId="0" borderId="2" xfId="0" applyFont="1" applyBorder="1" applyAlignment="1" applyProtection="1">
      <alignment horizontal="left" vertical="center" indent="5"/>
    </xf>
    <xf numFmtId="0" fontId="16" fillId="0" borderId="28" xfId="0" applyFont="1" applyBorder="1" applyAlignment="1" applyProtection="1">
      <alignment horizontal="left" vertical="center" indent="5"/>
    </xf>
    <xf numFmtId="0" fontId="0" fillId="0" borderId="28" xfId="0" applyBorder="1" applyAlignment="1">
      <alignment horizontal="left" vertical="center" indent="5"/>
    </xf>
    <xf numFmtId="0" fontId="0" fillId="0" borderId="3" xfId="0" applyBorder="1" applyAlignment="1">
      <alignment horizontal="left" vertical="center" indent="5"/>
    </xf>
    <xf numFmtId="0" fontId="16" fillId="0" borderId="11" xfId="0" applyFont="1" applyBorder="1" applyAlignment="1" applyProtection="1">
      <alignment vertical="center" wrapText="1"/>
    </xf>
    <xf numFmtId="0" fontId="0" fillId="0" borderId="13" xfId="0" applyBorder="1" applyAlignment="1">
      <alignment vertical="center" wrapText="1"/>
    </xf>
    <xf numFmtId="0" fontId="0" fillId="0" borderId="29" xfId="0" applyBorder="1" applyAlignment="1">
      <alignment vertical="center" wrapText="1"/>
    </xf>
    <xf numFmtId="0" fontId="16" fillId="0" borderId="12" xfId="0" applyFont="1" applyBorder="1" applyAlignment="1" applyProtection="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16" fillId="0" borderId="8"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21" xfId="0" applyFont="1" applyBorder="1" applyAlignment="1" applyProtection="1">
      <alignment horizontal="center" vertical="center" wrapText="1"/>
    </xf>
    <xf numFmtId="0" fontId="16" fillId="0" borderId="16" xfId="0" applyFont="1" applyFill="1" applyBorder="1" applyAlignment="1" applyProtection="1">
      <alignment horizontal="left" vertical="center" wrapText="1" indent="3"/>
    </xf>
    <xf numFmtId="0" fontId="16" fillId="0" borderId="17" xfId="0" applyFont="1" applyFill="1" applyBorder="1" applyAlignment="1" applyProtection="1">
      <alignment horizontal="left" vertical="center" wrapText="1" indent="3"/>
    </xf>
    <xf numFmtId="0" fontId="0" fillId="0" borderId="17" xfId="0" applyBorder="1" applyAlignment="1">
      <alignment horizontal="left" vertical="center" wrapText="1" indent="3"/>
    </xf>
    <xf numFmtId="0" fontId="0" fillId="0" borderId="18" xfId="0" applyBorder="1" applyAlignment="1">
      <alignment horizontal="left" vertical="center" wrapText="1" indent="3"/>
    </xf>
    <xf numFmtId="0" fontId="16" fillId="0" borderId="23" xfId="0" applyFont="1" applyFill="1" applyBorder="1" applyAlignment="1" applyProtection="1">
      <alignment horizontal="left" vertical="center" wrapText="1" indent="3"/>
    </xf>
    <xf numFmtId="0" fontId="16" fillId="0" borderId="6" xfId="0" applyFont="1" applyFill="1" applyBorder="1" applyAlignment="1" applyProtection="1">
      <alignment horizontal="left" vertical="center" wrapText="1" indent="3"/>
    </xf>
    <xf numFmtId="0" fontId="0" fillId="0" borderId="6" xfId="0" applyBorder="1" applyAlignment="1">
      <alignment horizontal="left" vertical="center" wrapText="1" indent="3"/>
    </xf>
    <xf numFmtId="0" fontId="0" fillId="0" borderId="20" xfId="0" applyBorder="1" applyAlignment="1">
      <alignment horizontal="left" vertical="center" wrapText="1" indent="3"/>
    </xf>
    <xf numFmtId="0" fontId="16" fillId="0" borderId="2" xfId="0" applyFont="1" applyBorder="1" applyAlignment="1" applyProtection="1">
      <alignment horizontal="left" vertical="center" wrapText="1" indent="5"/>
    </xf>
    <xf numFmtId="0" fontId="16" fillId="0" borderId="28" xfId="0" applyFont="1" applyBorder="1" applyAlignment="1" applyProtection="1">
      <alignment horizontal="left" vertical="center" wrapText="1" indent="5"/>
    </xf>
    <xf numFmtId="0" fontId="0" fillId="0" borderId="28" xfId="0" applyBorder="1" applyAlignment="1">
      <alignment horizontal="left" vertical="center" wrapText="1" indent="5"/>
    </xf>
    <xf numFmtId="0" fontId="0" fillId="0" borderId="3" xfId="0" applyBorder="1" applyAlignment="1">
      <alignment horizontal="left" vertical="center" wrapText="1" indent="5"/>
    </xf>
    <xf numFmtId="0" fontId="16" fillId="6" borderId="4" xfId="0" applyFont="1" applyFill="1" applyBorder="1" applyAlignment="1" applyProtection="1">
      <alignment horizontal="center" vertical="center" textRotation="255" wrapText="1"/>
    </xf>
    <xf numFmtId="0" fontId="16" fillId="6" borderId="5" xfId="0" applyFont="1" applyFill="1" applyBorder="1" applyAlignment="1" applyProtection="1">
      <alignment horizontal="center" vertical="center" textRotation="255" wrapText="1"/>
    </xf>
    <xf numFmtId="0" fontId="16" fillId="0" borderId="4" xfId="0" applyFont="1" applyBorder="1" applyAlignment="1" applyProtection="1">
      <alignment horizontal="center" vertical="center" textRotation="255" wrapText="1"/>
    </xf>
    <xf numFmtId="0" fontId="16" fillId="0" borderId="22" xfId="0" applyFont="1" applyBorder="1" applyAlignment="1" applyProtection="1">
      <alignment horizontal="center" vertical="center" textRotation="255" wrapText="1"/>
    </xf>
    <xf numFmtId="0" fontId="16" fillId="0" borderId="5" xfId="0" applyFont="1" applyBorder="1" applyAlignment="1" applyProtection="1">
      <alignment horizontal="center" vertical="center" textRotation="255" wrapText="1"/>
    </xf>
    <xf numFmtId="0" fontId="16" fillId="0" borderId="18" xfId="0" applyFont="1" applyFill="1" applyBorder="1" applyAlignment="1" applyProtection="1">
      <alignment horizontal="center" vertical="center" textRotation="255" wrapText="1"/>
    </xf>
    <xf numFmtId="0" fontId="16" fillId="0" borderId="19" xfId="0" applyFont="1" applyFill="1" applyBorder="1" applyAlignment="1" applyProtection="1">
      <alignment horizontal="center" vertical="center" textRotation="255" wrapText="1"/>
    </xf>
    <xf numFmtId="0" fontId="16" fillId="0" borderId="20" xfId="0" applyFont="1" applyFill="1" applyBorder="1" applyAlignment="1" applyProtection="1">
      <alignment horizontal="center" vertical="center" textRotation="255" wrapText="1"/>
    </xf>
    <xf numFmtId="0" fontId="16" fillId="0" borderId="20" xfId="0" applyFont="1" applyBorder="1" applyAlignment="1" applyProtection="1">
      <alignment horizontal="center" vertical="center" textRotation="255" wrapText="1"/>
    </xf>
    <xf numFmtId="0" fontId="16" fillId="6" borderId="4" xfId="0" applyFont="1" applyFill="1" applyBorder="1" applyAlignment="1" applyProtection="1">
      <alignment horizontal="center" vertical="center" textRotation="255"/>
    </xf>
    <xf numFmtId="0" fontId="16" fillId="6" borderId="22" xfId="0" applyFont="1" applyFill="1" applyBorder="1" applyAlignment="1" applyProtection="1">
      <alignment horizontal="center" vertical="center" textRotation="255"/>
    </xf>
    <xf numFmtId="183" fontId="16" fillId="5" borderId="7" xfId="0" applyNumberFormat="1" applyFont="1" applyFill="1" applyBorder="1" applyAlignment="1" applyProtection="1">
      <alignment vertical="center" wrapText="1"/>
      <protection locked="0"/>
    </xf>
    <xf numFmtId="183" fontId="16" fillId="5" borderId="13" xfId="0" applyNumberFormat="1" applyFont="1" applyFill="1" applyBorder="1" applyAlignment="1" applyProtection="1">
      <alignment vertical="center" wrapText="1"/>
      <protection locked="0"/>
    </xf>
    <xf numFmtId="183" fontId="16" fillId="5" borderId="29" xfId="0" applyNumberFormat="1" applyFont="1" applyFill="1" applyBorder="1" applyAlignment="1" applyProtection="1">
      <alignment vertical="center" wrapText="1"/>
      <protection locked="0"/>
    </xf>
    <xf numFmtId="185" fontId="16" fillId="5" borderId="7" xfId="0" applyNumberFormat="1" applyFont="1" applyFill="1" applyBorder="1" applyAlignment="1" applyProtection="1">
      <alignment horizontal="right" vertical="center" wrapText="1"/>
      <protection locked="0"/>
    </xf>
    <xf numFmtId="185" fontId="16" fillId="5" borderId="13" xfId="0" applyNumberFormat="1" applyFont="1" applyFill="1" applyBorder="1" applyAlignment="1" applyProtection="1">
      <alignment horizontal="right" vertical="center" wrapText="1"/>
      <protection locked="0"/>
    </xf>
    <xf numFmtId="185" fontId="16" fillId="5" borderId="29" xfId="0" applyNumberFormat="1" applyFont="1" applyFill="1" applyBorder="1" applyAlignment="1" applyProtection="1">
      <alignment horizontal="right" vertical="center" wrapText="1"/>
      <protection locked="0"/>
    </xf>
    <xf numFmtId="185" fontId="16" fillId="5" borderId="8" xfId="0" applyNumberFormat="1" applyFont="1" applyFill="1" applyBorder="1" applyAlignment="1" applyProtection="1">
      <alignment horizontal="right" vertical="center" wrapText="1"/>
      <protection locked="0"/>
    </xf>
    <xf numFmtId="185" fontId="16" fillId="5" borderId="14" xfId="0" applyNumberFormat="1" applyFont="1" applyFill="1" applyBorder="1" applyAlignment="1" applyProtection="1">
      <alignment horizontal="right" vertical="center" wrapText="1"/>
      <protection locked="0"/>
    </xf>
    <xf numFmtId="185" fontId="16" fillId="5" borderId="15" xfId="0" applyNumberFormat="1" applyFont="1" applyFill="1" applyBorder="1" applyAlignment="1" applyProtection="1">
      <alignment horizontal="right" vertical="center" wrapText="1"/>
      <protection locked="0"/>
    </xf>
    <xf numFmtId="185" fontId="16" fillId="5" borderId="10" xfId="0" applyNumberFormat="1" applyFont="1" applyFill="1" applyBorder="1" applyAlignment="1" applyProtection="1">
      <alignment horizontal="right" vertical="center" wrapText="1"/>
      <protection locked="0"/>
    </xf>
    <xf numFmtId="185" fontId="16" fillId="5" borderId="21" xfId="0" applyNumberFormat="1" applyFont="1" applyFill="1" applyBorder="1" applyAlignment="1" applyProtection="1">
      <alignment horizontal="right" vertical="center" wrapText="1"/>
      <protection locked="0"/>
    </xf>
    <xf numFmtId="185" fontId="16" fillId="5" borderId="30" xfId="0" applyNumberFormat="1" applyFont="1" applyFill="1" applyBorder="1" applyAlignment="1" applyProtection="1">
      <alignment horizontal="right" vertical="center" wrapText="1"/>
      <protection locked="0"/>
    </xf>
    <xf numFmtId="0" fontId="16" fillId="0" borderId="7" xfId="0" applyFont="1" applyFill="1" applyBorder="1" applyAlignment="1" applyProtection="1">
      <alignment horizontal="center" vertical="center" wrapText="1"/>
    </xf>
    <xf numFmtId="0" fontId="16" fillId="0" borderId="4" xfId="0" applyFont="1" applyBorder="1" applyAlignment="1" applyProtection="1">
      <alignment horizontal="center" vertical="center"/>
    </xf>
    <xf numFmtId="0" fontId="16" fillId="0" borderId="22"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18"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0" xfId="0" applyFont="1" applyBorder="1" applyAlignment="1" applyProtection="1">
      <alignment horizontal="center" vertical="center" wrapText="1"/>
    </xf>
    <xf numFmtId="0" fontId="16" fillId="0" borderId="24" xfId="0" applyFont="1" applyBorder="1" applyAlignment="1" applyProtection="1">
      <alignment horizontal="center" vertical="center" wrapText="1"/>
    </xf>
    <xf numFmtId="0" fontId="16" fillId="0" borderId="25" xfId="0" applyFont="1" applyBorder="1" applyAlignment="1" applyProtection="1">
      <alignment horizontal="center" vertical="center" wrapText="1"/>
    </xf>
    <xf numFmtId="0" fontId="16" fillId="2" borderId="2" xfId="0" applyFont="1" applyFill="1" applyBorder="1" applyAlignment="1" applyProtection="1">
      <alignment horizontal="center" vertical="center"/>
    </xf>
    <xf numFmtId="0" fontId="18" fillId="2" borderId="28" xfId="0" applyFont="1" applyFill="1" applyBorder="1" applyAlignment="1" applyProtection="1">
      <alignment horizontal="center" vertical="center"/>
    </xf>
    <xf numFmtId="0" fontId="0" fillId="0" borderId="28" xfId="0" applyBorder="1" applyAlignment="1">
      <alignment horizontal="center" vertical="center"/>
    </xf>
    <xf numFmtId="0" fontId="0" fillId="0" borderId="3" xfId="0" applyBorder="1" applyAlignment="1">
      <alignment horizontal="center" vertical="center"/>
    </xf>
    <xf numFmtId="0" fontId="0" fillId="0" borderId="28" xfId="0" applyBorder="1" applyAlignment="1">
      <alignment horizontal="center" vertical="center" wrapText="1"/>
    </xf>
    <xf numFmtId="0" fontId="0" fillId="0" borderId="3" xfId="0" applyBorder="1" applyAlignment="1">
      <alignment horizontal="center" vertical="center" wrapText="1"/>
    </xf>
    <xf numFmtId="0" fontId="16" fillId="0" borderId="7" xfId="0" applyFont="1" applyBorder="1" applyAlignment="1" applyProtection="1">
      <alignment horizontal="center" vertical="center" wrapText="1"/>
    </xf>
    <xf numFmtId="0" fontId="16" fillId="0" borderId="4" xfId="0" applyFont="1" applyBorder="1" applyAlignment="1" applyProtection="1">
      <alignment horizontal="center" vertical="center" wrapText="1"/>
    </xf>
    <xf numFmtId="0" fontId="16" fillId="0" borderId="22" xfId="0" applyFont="1" applyBorder="1" applyAlignment="1" applyProtection="1">
      <alignment horizontal="center" vertical="center" wrapText="1"/>
    </xf>
    <xf numFmtId="0" fontId="16" fillId="0" borderId="5" xfId="0" applyFont="1" applyBorder="1" applyAlignment="1" applyProtection="1">
      <alignment horizontal="center" vertical="center" wrapText="1"/>
    </xf>
    <xf numFmtId="38" fontId="16" fillId="0" borderId="2" xfId="4" applyFont="1" applyBorder="1" applyAlignment="1" applyProtection="1">
      <alignment horizontal="left" vertical="center" indent="5"/>
    </xf>
    <xf numFmtId="38" fontId="16" fillId="0" borderId="28" xfId="4" applyFont="1" applyBorder="1" applyAlignment="1" applyProtection="1">
      <alignment horizontal="left" vertical="center" indent="5"/>
    </xf>
    <xf numFmtId="0" fontId="16" fillId="0" borderId="16" xfId="0" applyFont="1" applyBorder="1" applyAlignment="1">
      <alignment horizontal="center" vertical="top" textRotation="255" wrapText="1" indent="1"/>
    </xf>
    <xf numFmtId="0" fontId="16" fillId="0" borderId="18" xfId="0" applyFont="1" applyBorder="1" applyAlignment="1">
      <alignment horizontal="center" vertical="top" textRotation="255" wrapText="1" indent="1"/>
    </xf>
    <xf numFmtId="0" fontId="16" fillId="0" borderId="27" xfId="0" applyFont="1" applyBorder="1" applyAlignment="1">
      <alignment horizontal="center" vertical="top" textRotation="255" wrapText="1" indent="1"/>
    </xf>
    <xf numFmtId="0" fontId="16" fillId="0" borderId="19" xfId="0" applyFont="1" applyBorder="1" applyAlignment="1">
      <alignment horizontal="center" vertical="top" textRotation="255" wrapText="1" indent="1"/>
    </xf>
    <xf numFmtId="0" fontId="16" fillId="0" borderId="23" xfId="0" applyFont="1" applyBorder="1" applyAlignment="1">
      <alignment horizontal="center" vertical="top" textRotation="255" wrapText="1" indent="1"/>
    </xf>
    <xf numFmtId="0" fontId="16" fillId="0" borderId="20" xfId="0" applyFont="1" applyBorder="1" applyAlignment="1">
      <alignment horizontal="center" vertical="top" textRotation="255" wrapText="1" indent="1"/>
    </xf>
    <xf numFmtId="0" fontId="21" fillId="0" borderId="24" xfId="0" applyFont="1" applyBorder="1" applyAlignment="1">
      <alignment horizontal="center" vertical="center" wrapText="1"/>
    </xf>
    <xf numFmtId="0" fontId="23" fillId="0" borderId="25" xfId="0" applyFont="1" applyBorder="1" applyAlignment="1">
      <alignment horizontal="center" vertical="center" wrapText="1"/>
    </xf>
    <xf numFmtId="0" fontId="16" fillId="2" borderId="28" xfId="0" applyFont="1" applyFill="1" applyBorder="1" applyAlignment="1" applyProtection="1">
      <alignment horizontal="center" vertical="center"/>
    </xf>
    <xf numFmtId="0" fontId="16" fillId="2" borderId="3" xfId="0" applyFont="1" applyFill="1" applyBorder="1" applyAlignment="1" applyProtection="1">
      <alignment horizontal="center" vertical="center"/>
    </xf>
    <xf numFmtId="0" fontId="24" fillId="5" borderId="2" xfId="0" applyFont="1" applyFill="1" applyBorder="1" applyAlignment="1" applyProtection="1">
      <alignment horizontal="left" vertical="center" wrapText="1" indent="1"/>
      <protection locked="0"/>
    </xf>
    <xf numFmtId="0" fontId="24" fillId="5" borderId="28" xfId="0" applyFont="1" applyFill="1" applyBorder="1" applyAlignment="1" applyProtection="1">
      <alignment horizontal="left" vertical="center" wrapText="1" indent="1"/>
      <protection locked="0"/>
    </xf>
    <xf numFmtId="0" fontId="24" fillId="5" borderId="3" xfId="0" applyFont="1" applyFill="1" applyBorder="1" applyAlignment="1" applyProtection="1">
      <alignment horizontal="left" vertical="center" wrapText="1" indent="1"/>
      <protection locked="0"/>
    </xf>
    <xf numFmtId="0" fontId="16" fillId="0" borderId="13" xfId="0" applyFont="1" applyBorder="1" applyAlignment="1" applyProtection="1">
      <alignment horizontal="center" vertical="center" wrapText="1"/>
    </xf>
    <xf numFmtId="0" fontId="16" fillId="0" borderId="29" xfId="0" applyFont="1" applyBorder="1" applyAlignment="1" applyProtection="1">
      <alignment horizontal="center" vertical="center" wrapText="1"/>
    </xf>
    <xf numFmtId="0" fontId="24" fillId="5" borderId="7" xfId="0" applyFont="1" applyFill="1" applyBorder="1" applyAlignment="1" applyProtection="1">
      <alignment horizontal="left" vertical="center" wrapText="1" indent="1"/>
      <protection locked="0"/>
    </xf>
    <xf numFmtId="0" fontId="24" fillId="5" borderId="13" xfId="0" applyFont="1" applyFill="1" applyBorder="1" applyAlignment="1" applyProtection="1">
      <alignment horizontal="left" vertical="center" wrapText="1" indent="1"/>
      <protection locked="0"/>
    </xf>
    <xf numFmtId="0" fontId="24" fillId="5" borderId="29" xfId="0" applyFont="1" applyFill="1" applyBorder="1" applyAlignment="1" applyProtection="1">
      <alignment horizontal="left" vertical="center" wrapText="1" indent="1"/>
      <protection locked="0"/>
    </xf>
    <xf numFmtId="0" fontId="16" fillId="0" borderId="15" xfId="0" applyFont="1" applyBorder="1" applyAlignment="1" applyProtection="1">
      <alignment horizontal="center" vertical="center" wrapText="1"/>
    </xf>
    <xf numFmtId="0" fontId="16" fillId="5" borderId="8" xfId="0" applyFont="1" applyFill="1" applyBorder="1" applyAlignment="1" applyProtection="1">
      <alignment horizontal="left" vertical="center" wrapText="1" indent="1"/>
      <protection locked="0"/>
    </xf>
    <xf numFmtId="0" fontId="16" fillId="5" borderId="14" xfId="0" applyFont="1" applyFill="1" applyBorder="1" applyAlignment="1" applyProtection="1">
      <alignment horizontal="left" vertical="center" wrapText="1" indent="1"/>
      <protection locked="0"/>
    </xf>
    <xf numFmtId="0" fontId="16" fillId="5" borderId="15" xfId="0" applyFont="1" applyFill="1" applyBorder="1" applyAlignment="1" applyProtection="1">
      <alignment horizontal="left" vertical="center" wrapText="1" indent="1"/>
      <protection locked="0"/>
    </xf>
    <xf numFmtId="0" fontId="24" fillId="5" borderId="8" xfId="0" applyFont="1" applyFill="1" applyBorder="1" applyAlignment="1" applyProtection="1">
      <alignment horizontal="left" vertical="center" wrapText="1" indent="1"/>
      <protection locked="0"/>
    </xf>
    <xf numFmtId="0" fontId="24" fillId="5" borderId="14" xfId="0" applyFont="1" applyFill="1" applyBorder="1" applyAlignment="1" applyProtection="1">
      <alignment horizontal="left" vertical="center" wrapText="1" indent="1"/>
      <protection locked="0"/>
    </xf>
    <xf numFmtId="0" fontId="24" fillId="5" borderId="15" xfId="0" applyFont="1" applyFill="1" applyBorder="1" applyAlignment="1" applyProtection="1">
      <alignment horizontal="left" vertical="center" wrapText="1" indent="1"/>
      <protection locked="0"/>
    </xf>
    <xf numFmtId="189" fontId="24" fillId="5" borderId="8" xfId="0" applyNumberFormat="1" applyFont="1" applyFill="1" applyBorder="1" applyAlignment="1" applyProtection="1">
      <alignment horizontal="left" vertical="center" wrapText="1" indent="1"/>
      <protection locked="0"/>
    </xf>
    <xf numFmtId="189" fontId="24" fillId="5" borderId="14" xfId="0" applyNumberFormat="1" applyFont="1" applyFill="1" applyBorder="1" applyAlignment="1" applyProtection="1">
      <alignment horizontal="left" vertical="center" wrapText="1" indent="1"/>
      <protection locked="0"/>
    </xf>
    <xf numFmtId="189" fontId="24" fillId="5" borderId="15" xfId="0" applyNumberFormat="1" applyFont="1" applyFill="1" applyBorder="1" applyAlignment="1" applyProtection="1">
      <alignment horizontal="left" vertical="center" wrapText="1" indent="1"/>
      <protection locked="0"/>
    </xf>
    <xf numFmtId="0" fontId="16" fillId="0" borderId="21" xfId="0" applyFont="1" applyFill="1" applyBorder="1" applyAlignment="1" applyProtection="1">
      <alignment horizontal="center" vertical="center" wrapText="1"/>
    </xf>
    <xf numFmtId="0" fontId="16" fillId="0" borderId="30" xfId="0" applyFont="1" applyFill="1" applyBorder="1" applyAlignment="1" applyProtection="1">
      <alignment horizontal="center" vertical="center" wrapText="1"/>
    </xf>
    <xf numFmtId="0" fontId="25" fillId="5" borderId="10" xfId="2" applyFont="1" applyFill="1" applyBorder="1" applyAlignment="1" applyProtection="1">
      <alignment horizontal="left" vertical="center" wrapText="1" indent="1"/>
      <protection locked="0"/>
    </xf>
    <xf numFmtId="0" fontId="25" fillId="5" borderId="21" xfId="2" applyFont="1" applyFill="1" applyBorder="1" applyAlignment="1" applyProtection="1">
      <alignment horizontal="left" vertical="center" wrapText="1" indent="1"/>
      <protection locked="0"/>
    </xf>
    <xf numFmtId="0" fontId="25" fillId="5" borderId="30" xfId="2" applyFont="1" applyFill="1" applyBorder="1" applyAlignment="1" applyProtection="1">
      <alignment horizontal="left" vertical="center" wrapText="1" indent="1"/>
      <protection locked="0"/>
    </xf>
    <xf numFmtId="0" fontId="16" fillId="2" borderId="4" xfId="0" applyFont="1" applyFill="1" applyBorder="1" applyAlignment="1" applyProtection="1">
      <alignment horizontal="center" vertical="center" textRotation="255" wrapText="1"/>
    </xf>
    <xf numFmtId="0" fontId="16" fillId="2" borderId="22" xfId="0" applyFont="1" applyFill="1" applyBorder="1" applyAlignment="1" applyProtection="1">
      <alignment horizontal="center" vertical="center" textRotation="255" wrapText="1"/>
    </xf>
    <xf numFmtId="0" fontId="16" fillId="2" borderId="5" xfId="0" applyFont="1" applyFill="1" applyBorder="1" applyAlignment="1" applyProtection="1">
      <alignment horizontal="center" vertical="center" textRotation="255" wrapText="1"/>
    </xf>
    <xf numFmtId="0" fontId="16" fillId="2" borderId="29" xfId="0" applyFont="1" applyFill="1" applyBorder="1" applyAlignment="1" applyProtection="1">
      <alignment horizontal="center" vertical="center" wrapText="1"/>
    </xf>
    <xf numFmtId="0" fontId="16" fillId="2" borderId="15" xfId="0" applyFont="1" applyFill="1" applyBorder="1" applyAlignment="1" applyProtection="1">
      <alignment horizontal="center" vertical="center" wrapText="1"/>
    </xf>
    <xf numFmtId="0" fontId="16" fillId="2" borderId="30" xfId="0" applyFont="1" applyFill="1" applyBorder="1" applyAlignment="1" applyProtection="1">
      <alignment horizontal="center" vertical="center" wrapText="1"/>
    </xf>
    <xf numFmtId="0" fontId="16" fillId="0" borderId="23" xfId="0" applyFont="1" applyBorder="1" applyAlignment="1" applyProtection="1">
      <alignment horizontal="center" vertical="center" textRotation="255" wrapText="1"/>
    </xf>
    <xf numFmtId="0" fontId="16" fillId="0" borderId="17"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24" fillId="5" borderId="17" xfId="0" applyFont="1" applyFill="1" applyBorder="1" applyAlignment="1" applyProtection="1">
      <alignment vertical="center" wrapText="1"/>
      <protection locked="0"/>
    </xf>
    <xf numFmtId="0" fontId="24" fillId="5" borderId="18" xfId="0" applyFont="1" applyFill="1" applyBorder="1" applyAlignment="1" applyProtection="1">
      <alignment vertical="center" wrapText="1"/>
      <protection locked="0"/>
    </xf>
    <xf numFmtId="0" fontId="24" fillId="5" borderId="6" xfId="0" applyFont="1" applyFill="1" applyBorder="1" applyAlignment="1" applyProtection="1">
      <alignment vertical="center" wrapText="1"/>
      <protection locked="0"/>
    </xf>
    <xf numFmtId="0" fontId="24" fillId="5" borderId="20" xfId="0" applyFont="1" applyFill="1" applyBorder="1" applyAlignment="1" applyProtection="1">
      <alignment vertical="center" wrapText="1"/>
      <protection locked="0"/>
    </xf>
    <xf numFmtId="0" fontId="24" fillId="5" borderId="4" xfId="0" applyFont="1" applyFill="1" applyBorder="1" applyAlignment="1" applyProtection="1">
      <alignment vertical="center" wrapText="1"/>
      <protection locked="0"/>
    </xf>
    <xf numFmtId="0" fontId="24" fillId="5" borderId="5" xfId="0" applyFont="1" applyFill="1" applyBorder="1" applyAlignment="1" applyProtection="1">
      <alignment vertical="center" wrapText="1"/>
      <protection locked="0"/>
    </xf>
    <xf numFmtId="0" fontId="24" fillId="5" borderId="7" xfId="0" applyFont="1" applyFill="1" applyBorder="1" applyAlignment="1" applyProtection="1">
      <alignment vertical="center" wrapText="1"/>
      <protection locked="0"/>
    </xf>
    <xf numFmtId="0" fontId="24" fillId="5" borderId="13" xfId="0" applyFont="1" applyFill="1" applyBorder="1" applyAlignment="1" applyProtection="1">
      <alignment vertical="center" wrapText="1"/>
      <protection locked="0"/>
    </xf>
    <xf numFmtId="0" fontId="24" fillId="5" borderId="29" xfId="0" applyFont="1" applyFill="1" applyBorder="1" applyAlignment="1" applyProtection="1">
      <alignment vertical="center" wrapText="1"/>
      <protection locked="0"/>
    </xf>
    <xf numFmtId="0" fontId="24" fillId="5" borderId="8" xfId="0" applyFont="1" applyFill="1" applyBorder="1" applyAlignment="1" applyProtection="1">
      <alignment vertical="center" wrapText="1"/>
      <protection locked="0"/>
    </xf>
    <xf numFmtId="0" fontId="24" fillId="5" borderId="14" xfId="0" applyFont="1" applyFill="1" applyBorder="1" applyAlignment="1" applyProtection="1">
      <alignment vertical="center" wrapText="1"/>
      <protection locked="0"/>
    </xf>
    <xf numFmtId="0" fontId="24" fillId="5" borderId="15" xfId="0" applyFont="1" applyFill="1" applyBorder="1" applyAlignment="1" applyProtection="1">
      <alignment vertical="center" wrapText="1"/>
      <protection locked="0"/>
    </xf>
    <xf numFmtId="0" fontId="16" fillId="0" borderId="2" xfId="0" applyFont="1" applyBorder="1" applyAlignment="1" applyProtection="1">
      <alignment horizontal="left" vertical="center" wrapText="1" indent="7"/>
    </xf>
    <xf numFmtId="0" fontId="16" fillId="0" borderId="28" xfId="0" applyFont="1" applyBorder="1" applyAlignment="1" applyProtection="1">
      <alignment horizontal="left" vertical="center" wrapText="1" indent="7"/>
    </xf>
    <xf numFmtId="0" fontId="16" fillId="0" borderId="3" xfId="0" applyFont="1" applyBorder="1" applyAlignment="1" applyProtection="1">
      <alignment horizontal="left" vertical="center" wrapText="1" indent="7"/>
    </xf>
    <xf numFmtId="0" fontId="16" fillId="0" borderId="14" xfId="0" applyFont="1" applyFill="1" applyBorder="1" applyAlignment="1" applyProtection="1">
      <alignment horizontal="center" vertical="center" wrapText="1"/>
    </xf>
    <xf numFmtId="0" fontId="16" fillId="0" borderId="15"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textRotation="255" wrapText="1"/>
    </xf>
    <xf numFmtId="0" fontId="16" fillId="0" borderId="22" xfId="0" applyFont="1" applyFill="1" applyBorder="1" applyAlignment="1" applyProtection="1">
      <alignment horizontal="center" vertical="center" textRotation="255" wrapText="1"/>
    </xf>
    <xf numFmtId="0" fontId="16" fillId="0" borderId="5" xfId="0" applyFont="1" applyFill="1" applyBorder="1" applyAlignment="1" applyProtection="1">
      <alignment horizontal="center" vertical="center" textRotation="255" wrapText="1"/>
    </xf>
    <xf numFmtId="0" fontId="16" fillId="0" borderId="13" xfId="0" applyFont="1" applyFill="1" applyBorder="1" applyAlignment="1" applyProtection="1">
      <alignment horizontal="center" vertical="center" wrapText="1"/>
    </xf>
    <xf numFmtId="0" fontId="16" fillId="0" borderId="29" xfId="0" applyFont="1" applyFill="1" applyBorder="1" applyAlignment="1" applyProtection="1">
      <alignment horizontal="center" vertical="center" wrapText="1"/>
    </xf>
    <xf numFmtId="0" fontId="16" fillId="6" borderId="5" xfId="0" applyFont="1" applyFill="1" applyBorder="1" applyAlignment="1" applyProtection="1">
      <alignment horizontal="center" vertical="center" textRotation="255"/>
    </xf>
    <xf numFmtId="0" fontId="16" fillId="0" borderId="3" xfId="0" applyFont="1" applyBorder="1" applyAlignment="1" applyProtection="1">
      <alignment horizontal="left" vertical="center" wrapText="1" indent="3"/>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16" fillId="0" borderId="13" xfId="0" applyFont="1" applyBorder="1" applyAlignment="1" applyProtection="1">
      <alignment vertical="center" wrapText="1"/>
    </xf>
    <xf numFmtId="0" fontId="16" fillId="0" borderId="29" xfId="0" applyFont="1" applyBorder="1" applyAlignment="1" applyProtection="1">
      <alignment vertical="center" wrapText="1"/>
    </xf>
    <xf numFmtId="0" fontId="16" fillId="0" borderId="14" xfId="0" applyFont="1" applyBorder="1" applyAlignment="1" applyProtection="1">
      <alignment vertical="center" shrinkToFit="1"/>
    </xf>
    <xf numFmtId="0" fontId="16" fillId="0" borderId="15" xfId="0" applyFont="1" applyBorder="1" applyAlignment="1" applyProtection="1">
      <alignment vertical="center" shrinkToFit="1"/>
    </xf>
    <xf numFmtId="0" fontId="16" fillId="0" borderId="30" xfId="0" applyFont="1" applyBorder="1" applyAlignment="1" applyProtection="1">
      <alignment horizontal="center" vertical="center" wrapText="1"/>
    </xf>
    <xf numFmtId="0" fontId="16" fillId="0" borderId="18" xfId="0" applyFont="1" applyFill="1" applyBorder="1" applyAlignment="1" applyProtection="1">
      <alignment horizontal="left" vertical="center" wrapText="1" indent="3"/>
    </xf>
    <xf numFmtId="0" fontId="16" fillId="0" borderId="20" xfId="0" applyFont="1" applyFill="1" applyBorder="1" applyAlignment="1" applyProtection="1">
      <alignment horizontal="left" vertical="center" wrapText="1" indent="3"/>
    </xf>
    <xf numFmtId="183" fontId="16" fillId="5" borderId="7" xfId="0" applyNumberFormat="1" applyFont="1" applyFill="1" applyBorder="1" applyAlignment="1" applyProtection="1">
      <alignment horizontal="center" vertical="center" wrapText="1"/>
      <protection locked="0"/>
    </xf>
    <xf numFmtId="183" fontId="16" fillId="5" borderId="13" xfId="0" applyNumberFormat="1" applyFont="1" applyFill="1" applyBorder="1" applyAlignment="1" applyProtection="1">
      <alignment horizontal="center" vertical="center" wrapText="1"/>
      <protection locked="0"/>
    </xf>
    <xf numFmtId="183" fontId="16" fillId="5" borderId="29" xfId="0" applyNumberFormat="1" applyFont="1" applyFill="1" applyBorder="1" applyAlignment="1" applyProtection="1">
      <alignment horizontal="center" vertical="center" wrapText="1"/>
      <protection locked="0"/>
    </xf>
    <xf numFmtId="183" fontId="16" fillId="5" borderId="10" xfId="0" applyNumberFormat="1" applyFont="1" applyFill="1" applyBorder="1" applyAlignment="1" applyProtection="1">
      <alignment horizontal="center" vertical="center" wrapText="1"/>
      <protection locked="0"/>
    </xf>
    <xf numFmtId="183" fontId="16" fillId="5" borderId="21" xfId="0" applyNumberFormat="1" applyFont="1" applyFill="1" applyBorder="1" applyAlignment="1" applyProtection="1">
      <alignment horizontal="center" vertical="center" wrapText="1"/>
      <protection locked="0"/>
    </xf>
    <xf numFmtId="183" fontId="16" fillId="5" borderId="30" xfId="0" applyNumberFormat="1" applyFont="1" applyFill="1" applyBorder="1" applyAlignment="1" applyProtection="1">
      <alignment horizontal="center" vertical="center" wrapText="1"/>
      <protection locked="0"/>
    </xf>
    <xf numFmtId="0" fontId="0" fillId="0" borderId="22" xfId="0" applyBorder="1" applyAlignment="1">
      <alignment horizontal="center" vertical="center" textRotation="255" wrapText="1"/>
    </xf>
    <xf numFmtId="0" fontId="21" fillId="0" borderId="42" xfId="0" applyFont="1" applyBorder="1" applyAlignment="1">
      <alignment horizontal="center" vertical="center" wrapText="1"/>
    </xf>
    <xf numFmtId="0" fontId="21" fillId="0" borderId="44" xfId="0" applyFont="1" applyBorder="1" applyAlignment="1">
      <alignment horizontal="center" vertical="center" wrapText="1"/>
    </xf>
    <xf numFmtId="0" fontId="21" fillId="0" borderId="43" xfId="0" applyFont="1" applyBorder="1" applyAlignment="1">
      <alignment horizontal="center" vertical="center" wrapText="1"/>
    </xf>
    <xf numFmtId="0" fontId="16" fillId="0" borderId="2" xfId="0" applyFont="1" applyBorder="1" applyAlignment="1" applyProtection="1">
      <alignment horizontal="left" vertical="center" indent="7"/>
    </xf>
    <xf numFmtId="0" fontId="16" fillId="0" borderId="28" xfId="0" applyFont="1" applyBorder="1" applyAlignment="1" applyProtection="1">
      <alignment horizontal="left" vertical="center" indent="7"/>
    </xf>
    <xf numFmtId="0" fontId="16" fillId="0" borderId="3" xfId="0" applyFont="1" applyBorder="1" applyAlignment="1" applyProtection="1">
      <alignment horizontal="left" vertical="center" indent="7"/>
    </xf>
    <xf numFmtId="0" fontId="0" fillId="0" borderId="14" xfId="0" applyBorder="1" applyAlignment="1">
      <alignment horizontal="right" vertical="center" wrapText="1"/>
    </xf>
    <xf numFmtId="0" fontId="0" fillId="0" borderId="15" xfId="0" applyBorder="1" applyAlignment="1">
      <alignment horizontal="right" vertical="center" wrapText="1"/>
    </xf>
    <xf numFmtId="38" fontId="16" fillId="0" borderId="2" xfId="4" applyFont="1" applyBorder="1" applyAlignment="1" applyProtection="1">
      <alignment horizontal="left" vertical="center" indent="7"/>
    </xf>
    <xf numFmtId="38" fontId="16" fillId="0" borderId="28" xfId="4" applyFont="1" applyBorder="1" applyAlignment="1" applyProtection="1">
      <alignment horizontal="left" vertical="center" indent="7"/>
    </xf>
    <xf numFmtId="38" fontId="16" fillId="0" borderId="3" xfId="4" applyFont="1" applyBorder="1" applyAlignment="1" applyProtection="1">
      <alignment horizontal="left" vertical="center" indent="7"/>
    </xf>
    <xf numFmtId="0" fontId="17" fillId="2" borderId="0" xfId="0" applyFont="1" applyFill="1" applyBorder="1" applyAlignment="1" applyProtection="1">
      <alignment vertical="center"/>
    </xf>
    <xf numFmtId="0" fontId="28" fillId="5" borderId="1" xfId="0" applyFont="1" applyFill="1" applyBorder="1" applyAlignment="1" applyProtection="1">
      <alignment vertical="center"/>
    </xf>
    <xf numFmtId="0" fontId="28" fillId="5" borderId="1" xfId="0" applyFont="1" applyFill="1" applyBorder="1" applyAlignment="1">
      <alignment vertical="center"/>
    </xf>
    <xf numFmtId="0" fontId="28" fillId="2" borderId="1" xfId="0" applyFont="1" applyFill="1" applyBorder="1" applyAlignment="1" applyProtection="1">
      <alignment horizontal="center" vertical="center"/>
    </xf>
    <xf numFmtId="0" fontId="0" fillId="0" borderId="1" xfId="0" applyBorder="1" applyAlignment="1">
      <alignment horizontal="center" vertical="center"/>
    </xf>
    <xf numFmtId="0" fontId="23" fillId="0" borderId="1" xfId="0" applyFont="1" applyBorder="1" applyAlignment="1">
      <alignment horizontal="center" vertical="center"/>
    </xf>
    <xf numFmtId="0" fontId="28" fillId="5" borderId="2" xfId="0" applyFont="1" applyFill="1" applyBorder="1" applyAlignment="1">
      <alignment vertical="center"/>
    </xf>
    <xf numFmtId="0" fontId="23" fillId="5" borderId="28" xfId="0" applyFont="1" applyFill="1" applyBorder="1" applyAlignment="1">
      <alignment vertical="center"/>
    </xf>
    <xf numFmtId="0" fontId="0" fillId="0" borderId="3" xfId="0" applyBorder="1" applyAlignment="1">
      <alignment vertical="center"/>
    </xf>
    <xf numFmtId="0" fontId="28" fillId="0" borderId="1" xfId="0" applyFont="1" applyBorder="1" applyAlignment="1">
      <alignment horizontal="center" vertical="center"/>
    </xf>
    <xf numFmtId="0" fontId="16" fillId="5" borderId="23" xfId="0" applyFont="1" applyFill="1" applyBorder="1" applyAlignment="1" applyProtection="1">
      <alignment horizontal="left" vertical="center" wrapText="1"/>
      <protection locked="0"/>
    </xf>
    <xf numFmtId="0" fontId="16" fillId="5" borderId="6" xfId="0" applyFont="1" applyFill="1" applyBorder="1" applyAlignment="1" applyProtection="1">
      <alignment horizontal="left" vertical="center" wrapText="1"/>
      <protection locked="0"/>
    </xf>
    <xf numFmtId="0" fontId="16" fillId="5" borderId="23" xfId="0" applyFont="1" applyFill="1" applyBorder="1" applyAlignment="1" applyProtection="1">
      <alignment horizontal="center" vertical="center" shrinkToFit="1"/>
      <protection locked="0"/>
    </xf>
    <xf numFmtId="0" fontId="16" fillId="5" borderId="20" xfId="0" applyFont="1" applyFill="1" applyBorder="1" applyAlignment="1" applyProtection="1">
      <alignment horizontal="center" vertical="center" shrinkToFit="1"/>
      <protection locked="0"/>
    </xf>
    <xf numFmtId="38" fontId="16" fillId="5" borderId="23" xfId="0" applyNumberFormat="1" applyFont="1" applyFill="1" applyBorder="1" applyAlignment="1" applyProtection="1">
      <alignment horizontal="right" vertical="center" shrinkToFit="1"/>
      <protection locked="0"/>
    </xf>
    <xf numFmtId="38" fontId="16" fillId="5" borderId="6" xfId="0" applyNumberFormat="1" applyFont="1" applyFill="1" applyBorder="1" applyAlignment="1" applyProtection="1">
      <alignment horizontal="right" vertical="center" shrinkToFit="1"/>
      <protection locked="0"/>
    </xf>
    <xf numFmtId="38" fontId="16" fillId="5" borderId="20" xfId="0" applyNumberFormat="1" applyFont="1" applyFill="1" applyBorder="1" applyAlignment="1" applyProtection="1">
      <alignment horizontal="right" vertical="center" shrinkToFit="1"/>
      <protection locked="0"/>
    </xf>
    <xf numFmtId="180" fontId="16" fillId="2" borderId="23" xfId="0" applyNumberFormat="1" applyFont="1" applyFill="1" applyBorder="1" applyAlignment="1" applyProtection="1">
      <alignment vertical="center" shrinkToFit="1"/>
    </xf>
    <xf numFmtId="180" fontId="16" fillId="2" borderId="6" xfId="0" applyNumberFormat="1" applyFont="1" applyFill="1" applyBorder="1" applyAlignment="1" applyProtection="1">
      <alignment vertical="center" shrinkToFit="1"/>
    </xf>
    <xf numFmtId="180" fontId="16" fillId="2" borderId="20" xfId="0" applyNumberFormat="1" applyFont="1" applyFill="1" applyBorder="1" applyAlignment="1" applyProtection="1">
      <alignment vertical="center" shrinkToFit="1"/>
    </xf>
    <xf numFmtId="0" fontId="16" fillId="5" borderId="6" xfId="0" applyFont="1" applyFill="1" applyBorder="1" applyAlignment="1" applyProtection="1">
      <alignment vertical="center" wrapText="1"/>
      <protection locked="0"/>
    </xf>
    <xf numFmtId="0" fontId="16" fillId="5" borderId="20" xfId="0" applyFont="1" applyFill="1" applyBorder="1" applyAlignment="1" applyProtection="1">
      <alignment vertical="center" wrapText="1"/>
      <protection locked="0"/>
    </xf>
    <xf numFmtId="0" fontId="16" fillId="5" borderId="27" xfId="0" applyFont="1" applyFill="1" applyBorder="1" applyAlignment="1" applyProtection="1">
      <alignment horizontal="left" vertical="center" wrapText="1"/>
      <protection locked="0"/>
    </xf>
    <xf numFmtId="0" fontId="16" fillId="5" borderId="0" xfId="0" applyFont="1" applyFill="1" applyBorder="1" applyAlignment="1" applyProtection="1">
      <alignment horizontal="left" vertical="center" wrapText="1"/>
      <protection locked="0"/>
    </xf>
    <xf numFmtId="0" fontId="16" fillId="5" borderId="27"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38" fontId="16" fillId="5" borderId="27" xfId="0" applyNumberFormat="1" applyFont="1" applyFill="1" applyBorder="1" applyAlignment="1" applyProtection="1">
      <alignment horizontal="right" vertical="center" shrinkToFit="1"/>
      <protection locked="0"/>
    </xf>
    <xf numFmtId="38" fontId="16" fillId="5" borderId="0" xfId="0" applyNumberFormat="1" applyFont="1" applyFill="1" applyBorder="1" applyAlignment="1" applyProtection="1">
      <alignment horizontal="right" vertical="center" shrinkToFit="1"/>
      <protection locked="0"/>
    </xf>
    <xf numFmtId="38" fontId="16" fillId="5" borderId="19" xfId="0" applyNumberFormat="1" applyFont="1" applyFill="1" applyBorder="1" applyAlignment="1" applyProtection="1">
      <alignment horizontal="right" vertical="center" shrinkToFit="1"/>
      <protection locked="0"/>
    </xf>
    <xf numFmtId="180" fontId="16" fillId="2" borderId="27" xfId="0" applyNumberFormat="1" applyFont="1" applyFill="1" applyBorder="1" applyAlignment="1" applyProtection="1">
      <alignment vertical="center" shrinkToFit="1"/>
    </xf>
    <xf numFmtId="180" fontId="16" fillId="2" borderId="0" xfId="0" applyNumberFormat="1" applyFont="1" applyFill="1" applyBorder="1" applyAlignment="1" applyProtection="1">
      <alignment vertical="center" shrinkToFit="1"/>
    </xf>
    <xf numFmtId="180" fontId="16" fillId="2" borderId="19" xfId="0" applyNumberFormat="1" applyFont="1" applyFill="1" applyBorder="1" applyAlignment="1" applyProtection="1">
      <alignment vertical="center" shrinkToFit="1"/>
    </xf>
    <xf numFmtId="0" fontId="16" fillId="5" borderId="27" xfId="0" applyFont="1" applyFill="1" applyBorder="1" applyAlignment="1" applyProtection="1">
      <alignment vertical="center" wrapText="1"/>
      <protection locked="0"/>
    </xf>
    <xf numFmtId="0" fontId="16" fillId="5" borderId="0" xfId="0" applyFont="1" applyFill="1" applyBorder="1" applyAlignment="1" applyProtection="1">
      <alignment vertical="center" wrapText="1"/>
      <protection locked="0"/>
    </xf>
    <xf numFmtId="0" fontId="16" fillId="5" borderId="19" xfId="0" applyFont="1" applyFill="1" applyBorder="1" applyAlignment="1" applyProtection="1">
      <alignment vertical="center" wrapText="1"/>
      <protection locked="0"/>
    </xf>
    <xf numFmtId="0" fontId="16" fillId="2" borderId="17" xfId="0" applyFont="1" applyFill="1" applyBorder="1" applyAlignment="1" applyProtection="1">
      <alignment vertical="center" shrinkToFit="1"/>
    </xf>
    <xf numFmtId="0" fontId="16" fillId="2" borderId="0" xfId="0" applyFont="1" applyFill="1" applyBorder="1" applyProtection="1">
      <alignment vertical="center"/>
    </xf>
    <xf numFmtId="0" fontId="16" fillId="5" borderId="23" xfId="0" applyFont="1" applyFill="1" applyBorder="1" applyAlignment="1" applyProtection="1">
      <alignment horizontal="center" vertical="center"/>
      <protection locked="0"/>
    </xf>
    <xf numFmtId="0" fontId="16" fillId="5" borderId="6" xfId="0" applyFont="1" applyFill="1" applyBorder="1" applyAlignment="1" applyProtection="1">
      <alignment horizontal="center" vertical="center"/>
      <protection locked="0"/>
    </xf>
    <xf numFmtId="0" fontId="16" fillId="5" borderId="20" xfId="0" applyFont="1" applyFill="1" applyBorder="1" applyAlignment="1" applyProtection="1">
      <alignment horizontal="center" vertical="center"/>
      <protection locked="0"/>
    </xf>
    <xf numFmtId="38" fontId="16" fillId="5" borderId="23" xfId="3" applyFont="1" applyFill="1" applyBorder="1" applyAlignment="1" applyProtection="1">
      <alignment horizontal="right" vertical="center"/>
      <protection locked="0"/>
    </xf>
    <xf numFmtId="38" fontId="16" fillId="5" borderId="6" xfId="3" applyFont="1" applyFill="1" applyBorder="1" applyAlignment="1" applyProtection="1">
      <alignment horizontal="right" vertical="center"/>
      <protection locked="0"/>
    </xf>
    <xf numFmtId="38" fontId="16" fillId="5" borderId="20" xfId="3" applyFont="1" applyFill="1" applyBorder="1" applyAlignment="1" applyProtection="1">
      <alignment horizontal="right" vertical="center"/>
      <protection locked="0"/>
    </xf>
    <xf numFmtId="0" fontId="16" fillId="5" borderId="27" xfId="0" applyFont="1" applyFill="1" applyBorder="1" applyAlignment="1" applyProtection="1">
      <alignment horizontal="left" vertical="center"/>
      <protection locked="0"/>
    </xf>
    <xf numFmtId="0" fontId="16" fillId="5" borderId="0" xfId="0" applyFont="1" applyFill="1" applyBorder="1" applyAlignment="1" applyProtection="1">
      <alignment horizontal="left" vertical="center"/>
      <protection locked="0"/>
    </xf>
    <xf numFmtId="0" fontId="16" fillId="5" borderId="19" xfId="0" applyFont="1" applyFill="1" applyBorder="1" applyAlignment="1" applyProtection="1">
      <alignment horizontal="left" vertical="center"/>
      <protection locked="0"/>
    </xf>
    <xf numFmtId="176" fontId="16" fillId="2" borderId="2" xfId="0" applyNumberFormat="1" applyFont="1" applyFill="1" applyBorder="1" applyAlignment="1" applyProtection="1">
      <alignment horizontal="right" vertical="center"/>
    </xf>
    <xf numFmtId="176" fontId="16" fillId="2" borderId="28" xfId="0" applyNumberFormat="1" applyFont="1" applyFill="1" applyBorder="1" applyAlignment="1" applyProtection="1">
      <alignment horizontal="right" vertical="center"/>
    </xf>
    <xf numFmtId="176" fontId="16" fillId="2" borderId="3" xfId="0" applyNumberFormat="1" applyFont="1" applyFill="1" applyBorder="1" applyAlignment="1" applyProtection="1">
      <alignment horizontal="right" vertical="center"/>
    </xf>
    <xf numFmtId="0" fontId="16" fillId="2" borderId="2" xfId="0" applyFont="1" applyFill="1" applyBorder="1" applyProtection="1">
      <alignment vertical="center"/>
    </xf>
    <xf numFmtId="0" fontId="16" fillId="2" borderId="28" xfId="0" applyFont="1" applyFill="1" applyBorder="1" applyProtection="1">
      <alignment vertical="center"/>
    </xf>
    <xf numFmtId="0" fontId="16" fillId="2" borderId="3" xfId="0" applyFont="1" applyFill="1" applyBorder="1" applyProtection="1">
      <alignment vertical="center"/>
    </xf>
    <xf numFmtId="0" fontId="24" fillId="5" borderId="16" xfId="0" applyFont="1" applyFill="1" applyBorder="1" applyAlignment="1" applyProtection="1">
      <alignment horizontal="left" vertical="center" wrapText="1"/>
      <protection locked="0"/>
    </xf>
    <xf numFmtId="0" fontId="24" fillId="5" borderId="17" xfId="0" applyFont="1" applyFill="1" applyBorder="1" applyAlignment="1" applyProtection="1">
      <alignment horizontal="left" vertical="center" wrapText="1"/>
      <protection locked="0"/>
    </xf>
    <xf numFmtId="38" fontId="24" fillId="5" borderId="16" xfId="3" applyFont="1" applyFill="1" applyBorder="1" applyAlignment="1" applyProtection="1">
      <alignment horizontal="center" vertical="center" shrinkToFit="1"/>
      <protection locked="0"/>
    </xf>
    <xf numFmtId="38" fontId="24" fillId="5" borderId="18" xfId="3" applyFont="1" applyFill="1" applyBorder="1" applyAlignment="1" applyProtection="1">
      <alignment horizontal="center" vertical="center" shrinkToFit="1"/>
      <protection locked="0"/>
    </xf>
    <xf numFmtId="38" fontId="24" fillId="5" borderId="16" xfId="3" applyFont="1" applyFill="1" applyBorder="1" applyAlignment="1" applyProtection="1">
      <alignment horizontal="right" vertical="center" shrinkToFit="1"/>
      <protection locked="0"/>
    </xf>
    <xf numFmtId="38" fontId="24" fillId="5" borderId="17" xfId="3" applyFont="1" applyFill="1" applyBorder="1" applyAlignment="1" applyProtection="1">
      <alignment horizontal="right" vertical="center" shrinkToFit="1"/>
      <protection locked="0"/>
    </xf>
    <xf numFmtId="38" fontId="24" fillId="5" borderId="18" xfId="3" applyFont="1" applyFill="1" applyBorder="1" applyAlignment="1" applyProtection="1">
      <alignment horizontal="right" vertical="center" shrinkToFit="1"/>
      <protection locked="0"/>
    </xf>
    <xf numFmtId="180" fontId="16" fillId="2" borderId="16" xfId="0" applyNumberFormat="1" applyFont="1" applyFill="1" applyBorder="1" applyAlignment="1" applyProtection="1">
      <alignment vertical="center" shrinkToFit="1"/>
    </xf>
    <xf numFmtId="180" fontId="16" fillId="2" borderId="17" xfId="0" applyNumberFormat="1" applyFont="1" applyFill="1" applyBorder="1" applyAlignment="1" applyProtection="1">
      <alignment vertical="center" shrinkToFit="1"/>
    </xf>
    <xf numFmtId="180" fontId="16" fillId="2" borderId="18" xfId="0" applyNumberFormat="1" applyFont="1" applyFill="1" applyBorder="1" applyAlignment="1" applyProtection="1">
      <alignment vertical="center" shrinkToFit="1"/>
    </xf>
    <xf numFmtId="0" fontId="27" fillId="5" borderId="16" xfId="0" applyFont="1" applyFill="1" applyBorder="1" applyAlignment="1" applyProtection="1">
      <alignment vertical="center" wrapText="1"/>
      <protection locked="0"/>
    </xf>
    <xf numFmtId="0" fontId="27" fillId="5" borderId="17" xfId="0" applyFont="1" applyFill="1" applyBorder="1" applyAlignment="1" applyProtection="1">
      <alignment vertical="center" wrapText="1"/>
      <protection locked="0"/>
    </xf>
    <xf numFmtId="0" fontId="27" fillId="5" borderId="18" xfId="0" applyFont="1" applyFill="1" applyBorder="1" applyAlignment="1" applyProtection="1">
      <alignment vertical="center" wrapText="1"/>
      <protection locked="0"/>
    </xf>
    <xf numFmtId="38" fontId="16" fillId="5" borderId="27" xfId="3" applyFont="1" applyFill="1" applyBorder="1" applyAlignment="1" applyProtection="1">
      <alignment horizontal="right" vertical="center"/>
      <protection locked="0"/>
    </xf>
    <xf numFmtId="38" fontId="16" fillId="5" borderId="0" xfId="3" applyFont="1" applyFill="1" applyBorder="1" applyAlignment="1" applyProtection="1">
      <alignment horizontal="right" vertical="center"/>
      <protection locked="0"/>
    </xf>
    <xf numFmtId="38" fontId="16" fillId="5" borderId="19" xfId="3" applyFont="1" applyFill="1" applyBorder="1" applyAlignment="1" applyProtection="1">
      <alignment horizontal="right" vertical="center"/>
      <protection locked="0"/>
    </xf>
    <xf numFmtId="0" fontId="16" fillId="2" borderId="2" xfId="0" applyFont="1" applyFill="1" applyBorder="1" applyAlignment="1" applyProtection="1">
      <alignment horizontal="center" vertical="distributed"/>
    </xf>
    <xf numFmtId="0" fontId="16" fillId="2" borderId="28" xfId="0" applyFont="1" applyFill="1" applyBorder="1" applyAlignment="1" applyProtection="1">
      <alignment horizontal="center" vertical="distributed"/>
    </xf>
    <xf numFmtId="0" fontId="16" fillId="2" borderId="3" xfId="0" applyFont="1" applyFill="1" applyBorder="1" applyAlignment="1" applyProtection="1">
      <alignment horizontal="center" vertical="distributed"/>
    </xf>
    <xf numFmtId="0" fontId="24" fillId="5" borderId="16" xfId="0" applyFont="1" applyFill="1" applyBorder="1" applyAlignment="1" applyProtection="1">
      <alignment horizontal="left" vertical="center"/>
      <protection locked="0"/>
    </xf>
    <xf numFmtId="0" fontId="24" fillId="5" borderId="17" xfId="0" applyFont="1" applyFill="1" applyBorder="1" applyAlignment="1" applyProtection="1">
      <alignment horizontal="left" vertical="center"/>
      <protection locked="0"/>
    </xf>
    <xf numFmtId="0" fontId="24" fillId="5" borderId="18" xfId="0" applyFont="1" applyFill="1" applyBorder="1" applyAlignment="1" applyProtection="1">
      <alignment horizontal="left" vertical="center"/>
      <protection locked="0"/>
    </xf>
    <xf numFmtId="38" fontId="24" fillId="5" borderId="16" xfId="3" applyFont="1" applyFill="1" applyBorder="1" applyAlignment="1" applyProtection="1">
      <alignment horizontal="right" vertical="center"/>
      <protection locked="0"/>
    </xf>
    <xf numFmtId="38" fontId="24" fillId="5" borderId="17" xfId="3" applyFont="1" applyFill="1" applyBorder="1" applyAlignment="1" applyProtection="1">
      <alignment horizontal="right" vertical="center"/>
      <protection locked="0"/>
    </xf>
    <xf numFmtId="38" fontId="24" fillId="5" borderId="18" xfId="3" applyFont="1" applyFill="1" applyBorder="1" applyAlignment="1" applyProtection="1">
      <alignment horizontal="right" vertical="center"/>
      <protection locked="0"/>
    </xf>
    <xf numFmtId="0" fontId="24" fillId="5" borderId="27" xfId="0" applyFont="1" applyFill="1" applyBorder="1" applyAlignment="1" applyProtection="1">
      <alignment horizontal="left" vertical="center"/>
      <protection locked="0"/>
    </xf>
    <xf numFmtId="0" fontId="24" fillId="5" borderId="0" xfId="0" applyFont="1" applyFill="1" applyBorder="1" applyAlignment="1" applyProtection="1">
      <alignment horizontal="left" vertical="center"/>
      <protection locked="0"/>
    </xf>
    <xf numFmtId="0" fontId="24" fillId="5" borderId="19" xfId="0" applyFont="1" applyFill="1" applyBorder="1" applyAlignment="1" applyProtection="1">
      <alignment horizontal="left" vertical="center"/>
      <protection locked="0"/>
    </xf>
    <xf numFmtId="176" fontId="16" fillId="2" borderId="16" xfId="3" applyNumberFormat="1" applyFont="1" applyFill="1" applyBorder="1" applyAlignment="1" applyProtection="1">
      <alignment horizontal="right" vertical="center"/>
    </xf>
    <xf numFmtId="176" fontId="16" fillId="2" borderId="17" xfId="3" applyNumberFormat="1" applyFont="1" applyFill="1" applyBorder="1" applyAlignment="1" applyProtection="1">
      <alignment horizontal="right" vertical="center"/>
    </xf>
    <xf numFmtId="176" fontId="16" fillId="2" borderId="18" xfId="3" applyNumberFormat="1" applyFont="1" applyFill="1" applyBorder="1" applyAlignment="1" applyProtection="1">
      <alignment horizontal="right" vertical="center"/>
    </xf>
    <xf numFmtId="0" fontId="8" fillId="2" borderId="16" xfId="0" applyFont="1" applyFill="1" applyBorder="1" applyAlignment="1" applyProtection="1">
      <alignment horizontal="left" vertical="top" wrapText="1"/>
    </xf>
    <xf numFmtId="0" fontId="16" fillId="2" borderId="17" xfId="0" applyFont="1" applyFill="1" applyBorder="1" applyAlignment="1" applyProtection="1">
      <alignment horizontal="left" vertical="top" wrapText="1"/>
    </xf>
    <xf numFmtId="0" fontId="16" fillId="2" borderId="18" xfId="0" applyFont="1" applyFill="1" applyBorder="1" applyAlignment="1" applyProtection="1">
      <alignment horizontal="left" vertical="top" wrapText="1"/>
    </xf>
    <xf numFmtId="0" fontId="16" fillId="2" borderId="27" xfId="0" applyFont="1" applyFill="1" applyBorder="1" applyAlignment="1" applyProtection="1">
      <alignment horizontal="left" vertical="top" wrapText="1"/>
    </xf>
    <xf numFmtId="0" fontId="16" fillId="2" borderId="0" xfId="0" applyFont="1" applyFill="1" applyBorder="1" applyAlignment="1" applyProtection="1">
      <alignment horizontal="left" vertical="top" wrapText="1"/>
    </xf>
    <xf numFmtId="0" fontId="16" fillId="2" borderId="19" xfId="0" applyFont="1" applyFill="1" applyBorder="1" applyAlignment="1" applyProtection="1">
      <alignment horizontal="left" vertical="top" wrapText="1"/>
    </xf>
    <xf numFmtId="0" fontId="16" fillId="2" borderId="23" xfId="0" applyFont="1" applyFill="1" applyBorder="1" applyAlignment="1" applyProtection="1">
      <alignment horizontal="left" vertical="top" wrapText="1"/>
    </xf>
    <xf numFmtId="0" fontId="16" fillId="2" borderId="6" xfId="0" applyFont="1" applyFill="1" applyBorder="1" applyAlignment="1" applyProtection="1">
      <alignment horizontal="left" vertical="top" wrapText="1"/>
    </xf>
    <xf numFmtId="0" fontId="16" fillId="2" borderId="20" xfId="0" applyFont="1" applyFill="1" applyBorder="1" applyAlignment="1" applyProtection="1">
      <alignment horizontal="left" vertical="top" wrapText="1"/>
    </xf>
    <xf numFmtId="0" fontId="8" fillId="2" borderId="16" xfId="0" applyFont="1" applyFill="1" applyBorder="1" applyAlignment="1" applyProtection="1">
      <alignment vertical="top" wrapText="1"/>
    </xf>
    <xf numFmtId="0" fontId="16" fillId="2" borderId="17" xfId="0" applyFont="1" applyFill="1" applyBorder="1" applyAlignment="1" applyProtection="1">
      <alignment vertical="top" wrapText="1"/>
    </xf>
    <xf numFmtId="0" fontId="16" fillId="2" borderId="18" xfId="0" applyFont="1" applyFill="1" applyBorder="1" applyAlignment="1" applyProtection="1">
      <alignment vertical="top" wrapText="1"/>
    </xf>
    <xf numFmtId="0" fontId="16" fillId="2" borderId="27" xfId="0" applyFont="1" applyFill="1" applyBorder="1" applyAlignment="1" applyProtection="1">
      <alignment vertical="top" wrapText="1"/>
    </xf>
    <xf numFmtId="0" fontId="16" fillId="2" borderId="0" xfId="0" applyFont="1" applyFill="1" applyBorder="1" applyAlignment="1" applyProtection="1">
      <alignment vertical="top" wrapText="1"/>
    </xf>
    <xf numFmtId="0" fontId="16" fillId="2" borderId="19" xfId="0" applyFont="1" applyFill="1" applyBorder="1" applyAlignment="1" applyProtection="1">
      <alignment vertical="top" wrapText="1"/>
    </xf>
    <xf numFmtId="0" fontId="16" fillId="2" borderId="23" xfId="0" applyFont="1" applyFill="1" applyBorder="1" applyAlignment="1" applyProtection="1">
      <alignment vertical="top" wrapText="1"/>
    </xf>
    <xf numFmtId="0" fontId="16" fillId="2" borderId="6" xfId="0" applyFont="1" applyFill="1" applyBorder="1" applyAlignment="1" applyProtection="1">
      <alignment vertical="top" wrapText="1"/>
    </xf>
    <xf numFmtId="0" fontId="16" fillId="2" borderId="20" xfId="0" applyFont="1" applyFill="1" applyBorder="1" applyAlignment="1" applyProtection="1">
      <alignment vertical="top" wrapText="1"/>
    </xf>
    <xf numFmtId="0" fontId="16" fillId="2" borderId="16" xfId="0" applyFont="1" applyFill="1" applyBorder="1" applyAlignment="1" applyProtection="1">
      <alignment horizontal="right" vertical="top" wrapText="1"/>
    </xf>
    <xf numFmtId="0" fontId="16" fillId="2" borderId="17" xfId="0" applyFont="1" applyFill="1" applyBorder="1" applyAlignment="1" applyProtection="1">
      <alignment horizontal="right" vertical="top"/>
    </xf>
    <xf numFmtId="0" fontId="16" fillId="2" borderId="18" xfId="0" applyFont="1" applyFill="1" applyBorder="1" applyAlignment="1" applyProtection="1">
      <alignment horizontal="right" vertical="top"/>
    </xf>
    <xf numFmtId="0" fontId="16" fillId="2" borderId="27" xfId="0" applyFont="1" applyFill="1" applyBorder="1" applyAlignment="1" applyProtection="1">
      <alignment horizontal="right" vertical="top"/>
    </xf>
    <xf numFmtId="0" fontId="16" fillId="2" borderId="0" xfId="0" applyFont="1" applyFill="1" applyBorder="1" applyAlignment="1" applyProtection="1">
      <alignment horizontal="right" vertical="top"/>
    </xf>
    <xf numFmtId="0" fontId="16" fillId="2" borderId="19" xfId="0" applyFont="1" applyFill="1" applyBorder="1" applyAlignment="1" applyProtection="1">
      <alignment horizontal="right" vertical="top"/>
    </xf>
    <xf numFmtId="0" fontId="16" fillId="2" borderId="23" xfId="0" applyFont="1" applyFill="1" applyBorder="1" applyAlignment="1" applyProtection="1">
      <alignment horizontal="right" vertical="top"/>
    </xf>
    <xf numFmtId="0" fontId="16" fillId="2" borderId="6" xfId="0" applyFont="1" applyFill="1" applyBorder="1" applyAlignment="1" applyProtection="1">
      <alignment horizontal="right" vertical="top"/>
    </xf>
    <xf numFmtId="0" fontId="16" fillId="2" borderId="20" xfId="0" applyFont="1" applyFill="1" applyBorder="1" applyAlignment="1" applyProtection="1">
      <alignment horizontal="right" vertical="top"/>
    </xf>
    <xf numFmtId="0" fontId="16" fillId="2" borderId="16" xfId="0" applyFont="1" applyFill="1" applyBorder="1" applyAlignment="1" applyProtection="1">
      <alignment vertical="top" wrapText="1"/>
    </xf>
    <xf numFmtId="176" fontId="16" fillId="0" borderId="1" xfId="0" applyNumberFormat="1" applyFont="1" applyFill="1" applyBorder="1" applyAlignment="1" applyProtection="1">
      <alignment horizontal="right" vertical="center"/>
    </xf>
    <xf numFmtId="176" fontId="16" fillId="2" borderId="1" xfId="0" applyNumberFormat="1" applyFont="1" applyFill="1" applyBorder="1" applyAlignment="1" applyProtection="1">
      <alignment horizontal="right" vertical="center"/>
    </xf>
    <xf numFmtId="0" fontId="7" fillId="2" borderId="0" xfId="0" applyFont="1" applyFill="1" applyProtection="1">
      <alignment vertical="center"/>
    </xf>
    <xf numFmtId="0" fontId="16" fillId="2" borderId="16" xfId="0" applyFont="1" applyFill="1" applyBorder="1" applyAlignment="1" applyProtection="1">
      <alignment horizontal="center" vertical="center"/>
    </xf>
    <xf numFmtId="0" fontId="16" fillId="2" borderId="17" xfId="0" applyFont="1" applyFill="1" applyBorder="1" applyAlignment="1" applyProtection="1">
      <alignment horizontal="center" vertical="center"/>
    </xf>
    <xf numFmtId="0" fontId="16" fillId="2" borderId="18"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0" fontId="16" fillId="2" borderId="0"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2" borderId="23" xfId="0" applyFont="1" applyFill="1" applyBorder="1" applyAlignment="1" applyProtection="1">
      <alignment horizontal="center" vertical="center"/>
    </xf>
    <xf numFmtId="0" fontId="16" fillId="2" borderId="6" xfId="0" applyFont="1" applyFill="1" applyBorder="1" applyAlignment="1" applyProtection="1">
      <alignment horizontal="center" vertical="center"/>
    </xf>
    <xf numFmtId="0" fontId="16" fillId="2" borderId="20" xfId="0" applyFont="1" applyFill="1" applyBorder="1" applyAlignment="1" applyProtection="1">
      <alignment horizontal="center" vertical="center"/>
    </xf>
    <xf numFmtId="0" fontId="8" fillId="2" borderId="16" xfId="0" applyFont="1" applyFill="1" applyBorder="1" applyAlignment="1" applyProtection="1">
      <alignment horizontal="left" vertical="top"/>
    </xf>
    <xf numFmtId="0" fontId="16" fillId="2" borderId="17" xfId="0" applyFont="1" applyFill="1" applyBorder="1" applyAlignment="1" applyProtection="1">
      <alignment horizontal="left" vertical="top"/>
    </xf>
    <xf numFmtId="0" fontId="16" fillId="2" borderId="18" xfId="0" applyFont="1" applyFill="1" applyBorder="1" applyAlignment="1" applyProtection="1">
      <alignment horizontal="left" vertical="top"/>
    </xf>
    <xf numFmtId="0" fontId="16" fillId="2" borderId="27" xfId="0" applyFont="1" applyFill="1" applyBorder="1" applyAlignment="1" applyProtection="1">
      <alignment horizontal="left" vertical="top"/>
    </xf>
    <xf numFmtId="0" fontId="16" fillId="2" borderId="0" xfId="0" applyFont="1" applyFill="1" applyBorder="1" applyAlignment="1" applyProtection="1">
      <alignment horizontal="left" vertical="top"/>
    </xf>
    <xf numFmtId="0" fontId="16" fillId="2" borderId="19" xfId="0" applyFont="1" applyFill="1" applyBorder="1" applyAlignment="1" applyProtection="1">
      <alignment horizontal="left" vertical="top"/>
    </xf>
    <xf numFmtId="0" fontId="16" fillId="2" borderId="23" xfId="0" applyFont="1" applyFill="1" applyBorder="1" applyAlignment="1" applyProtection="1">
      <alignment horizontal="left" vertical="top"/>
    </xf>
    <xf numFmtId="0" fontId="16" fillId="2" borderId="6" xfId="0" applyFont="1" applyFill="1" applyBorder="1" applyAlignment="1" applyProtection="1">
      <alignment horizontal="left" vertical="top"/>
    </xf>
    <xf numFmtId="0" fontId="16" fillId="2" borderId="20" xfId="0" applyFont="1" applyFill="1" applyBorder="1" applyAlignment="1" applyProtection="1">
      <alignment horizontal="left" vertical="top"/>
    </xf>
    <xf numFmtId="0" fontId="16" fillId="2" borderId="16" xfId="0" applyFont="1" applyFill="1" applyBorder="1" applyAlignment="1" applyProtection="1">
      <alignment horizontal="left" vertical="top" wrapText="1"/>
    </xf>
    <xf numFmtId="176" fontId="24" fillId="5" borderId="16" xfId="3" applyNumberFormat="1" applyFont="1" applyFill="1" applyBorder="1" applyAlignment="1" applyProtection="1">
      <alignment horizontal="right" vertical="center"/>
      <protection locked="0"/>
    </xf>
    <xf numFmtId="176" fontId="24" fillId="5" borderId="17" xfId="3" applyNumberFormat="1" applyFont="1" applyFill="1" applyBorder="1" applyAlignment="1" applyProtection="1">
      <alignment horizontal="right" vertical="center"/>
      <protection locked="0"/>
    </xf>
    <xf numFmtId="176" fontId="24" fillId="5" borderId="18" xfId="3" applyNumberFormat="1" applyFont="1" applyFill="1" applyBorder="1" applyAlignment="1" applyProtection="1">
      <alignment horizontal="right" vertical="center"/>
      <protection locked="0"/>
    </xf>
    <xf numFmtId="177" fontId="24" fillId="5" borderId="16" xfId="3" applyNumberFormat="1" applyFont="1" applyFill="1" applyBorder="1" applyAlignment="1" applyProtection="1">
      <alignment horizontal="right" vertical="center"/>
      <protection locked="0"/>
    </xf>
    <xf numFmtId="177" fontId="24" fillId="5" borderId="17" xfId="3" applyNumberFormat="1" applyFont="1" applyFill="1" applyBorder="1" applyAlignment="1" applyProtection="1">
      <alignment horizontal="right" vertical="center"/>
      <protection locked="0"/>
    </xf>
    <xf numFmtId="177" fontId="24" fillId="5" borderId="18" xfId="3" applyNumberFormat="1" applyFont="1" applyFill="1" applyBorder="1" applyAlignment="1" applyProtection="1">
      <alignment horizontal="right" vertical="center"/>
      <protection locked="0"/>
    </xf>
    <xf numFmtId="0" fontId="16" fillId="2" borderId="17" xfId="0" applyFont="1" applyFill="1" applyBorder="1" applyAlignment="1" applyProtection="1">
      <alignment vertical="top"/>
    </xf>
    <xf numFmtId="0" fontId="16" fillId="2" borderId="18" xfId="0" applyFont="1" applyFill="1" applyBorder="1" applyAlignment="1" applyProtection="1">
      <alignment vertical="top"/>
    </xf>
    <xf numFmtId="0" fontId="16" fillId="2" borderId="27" xfId="0" applyFont="1" applyFill="1" applyBorder="1" applyAlignment="1" applyProtection="1">
      <alignment vertical="top"/>
    </xf>
    <xf numFmtId="0" fontId="16" fillId="2" borderId="0" xfId="0" applyFont="1" applyFill="1" applyBorder="1" applyAlignment="1" applyProtection="1">
      <alignment vertical="top"/>
    </xf>
    <xf numFmtId="0" fontId="16" fillId="2" borderId="19" xfId="0" applyFont="1" applyFill="1" applyBorder="1" applyAlignment="1" applyProtection="1">
      <alignment vertical="top"/>
    </xf>
    <xf numFmtId="0" fontId="16" fillId="2" borderId="23" xfId="0" applyFont="1" applyFill="1" applyBorder="1" applyAlignment="1" applyProtection="1">
      <alignment vertical="top"/>
    </xf>
    <xf numFmtId="0" fontId="16" fillId="2" borderId="6" xfId="0" applyFont="1" applyFill="1" applyBorder="1" applyAlignment="1" applyProtection="1">
      <alignment vertical="top"/>
    </xf>
    <xf numFmtId="0" fontId="16" fillId="2" borderId="20" xfId="0" applyFont="1" applyFill="1" applyBorder="1" applyAlignment="1" applyProtection="1">
      <alignment vertical="top"/>
    </xf>
    <xf numFmtId="3" fontId="24" fillId="5" borderId="1" xfId="0" applyNumberFormat="1" applyFont="1" applyFill="1" applyBorder="1" applyAlignment="1" applyProtection="1">
      <alignment horizontal="right" vertical="center" wrapText="1"/>
      <protection locked="0"/>
    </xf>
    <xf numFmtId="0" fontId="24" fillId="5" borderId="1" xfId="0" applyFont="1" applyFill="1" applyBorder="1" applyAlignment="1" applyProtection="1">
      <alignment horizontal="right" vertical="center" wrapText="1"/>
      <protection locked="0"/>
    </xf>
    <xf numFmtId="176" fontId="24" fillId="5" borderId="2" xfId="3" applyNumberFormat="1" applyFont="1" applyFill="1" applyBorder="1" applyAlignment="1" applyProtection="1">
      <alignment horizontal="right" vertical="center"/>
    </xf>
    <xf numFmtId="176" fontId="24" fillId="5" borderId="28" xfId="3" applyNumberFormat="1" applyFont="1" applyFill="1" applyBorder="1" applyAlignment="1" applyProtection="1">
      <alignment horizontal="right" vertical="center"/>
    </xf>
    <xf numFmtId="176" fontId="24" fillId="5" borderId="3" xfId="3" applyNumberFormat="1" applyFont="1" applyFill="1" applyBorder="1" applyAlignment="1" applyProtection="1">
      <alignment horizontal="right" vertical="center"/>
    </xf>
    <xf numFmtId="176" fontId="16" fillId="2" borderId="2" xfId="0" quotePrefix="1" applyNumberFormat="1" applyFont="1" applyFill="1" applyBorder="1" applyAlignment="1" applyProtection="1">
      <alignment horizontal="right" vertical="center"/>
    </xf>
    <xf numFmtId="176" fontId="16" fillId="5" borderId="16" xfId="3" applyNumberFormat="1" applyFont="1" applyFill="1" applyBorder="1" applyAlignment="1" applyProtection="1">
      <alignment horizontal="right" vertical="center"/>
      <protection locked="0"/>
    </xf>
    <xf numFmtId="176" fontId="16" fillId="5" borderId="17" xfId="3" applyNumberFormat="1" applyFont="1" applyFill="1" applyBorder="1" applyAlignment="1" applyProtection="1">
      <alignment horizontal="right" vertical="center"/>
      <protection locked="0"/>
    </xf>
    <xf numFmtId="176" fontId="16" fillId="5" borderId="18" xfId="3" applyNumberFormat="1" applyFont="1" applyFill="1" applyBorder="1" applyAlignment="1" applyProtection="1">
      <alignment horizontal="right" vertical="center"/>
      <protection locked="0"/>
    </xf>
    <xf numFmtId="177" fontId="16" fillId="5" borderId="16" xfId="3" applyNumberFormat="1" applyFont="1" applyFill="1" applyBorder="1" applyAlignment="1" applyProtection="1">
      <alignment horizontal="right" vertical="center"/>
      <protection locked="0"/>
    </xf>
    <xf numFmtId="177" fontId="16" fillId="5" borderId="17" xfId="3" applyNumberFormat="1" applyFont="1" applyFill="1" applyBorder="1" applyAlignment="1" applyProtection="1">
      <alignment horizontal="right" vertical="center"/>
      <protection locked="0"/>
    </xf>
    <xf numFmtId="177" fontId="16" fillId="5" borderId="18" xfId="3" applyNumberFormat="1" applyFont="1" applyFill="1" applyBorder="1" applyAlignment="1" applyProtection="1">
      <alignment horizontal="right" vertical="center"/>
      <protection locked="0"/>
    </xf>
    <xf numFmtId="3" fontId="16" fillId="5" borderId="1" xfId="0" applyNumberFormat="1" applyFont="1" applyFill="1" applyBorder="1" applyAlignment="1" applyProtection="1">
      <alignment horizontal="right" vertical="center" wrapText="1"/>
      <protection locked="0"/>
    </xf>
    <xf numFmtId="0" fontId="16" fillId="5" borderId="1" xfId="0" applyFont="1" applyFill="1" applyBorder="1" applyAlignment="1" applyProtection="1">
      <alignment horizontal="right" vertical="center" wrapText="1"/>
      <protection locked="0"/>
    </xf>
    <xf numFmtId="176" fontId="16" fillId="5" borderId="2" xfId="3" applyNumberFormat="1" applyFont="1" applyFill="1" applyBorder="1" applyAlignment="1" applyProtection="1">
      <alignment horizontal="right" vertical="center"/>
    </xf>
    <xf numFmtId="176" fontId="16" fillId="5" borderId="28" xfId="3" applyNumberFormat="1" applyFont="1" applyFill="1" applyBorder="1" applyAlignment="1" applyProtection="1">
      <alignment horizontal="right" vertical="center"/>
    </xf>
    <xf numFmtId="176" fontId="16" fillId="5" borderId="3" xfId="3" applyNumberFormat="1" applyFont="1" applyFill="1" applyBorder="1" applyAlignment="1" applyProtection="1">
      <alignment horizontal="right" vertical="center"/>
    </xf>
    <xf numFmtId="0" fontId="16" fillId="5" borderId="16" xfId="0" applyFont="1" applyFill="1" applyBorder="1" applyAlignment="1" applyProtection="1">
      <alignment horizontal="left" vertical="center"/>
      <protection locked="0"/>
    </xf>
    <xf numFmtId="0" fontId="16" fillId="5" borderId="17" xfId="0" applyFont="1" applyFill="1" applyBorder="1" applyAlignment="1" applyProtection="1">
      <alignment horizontal="left" vertical="center"/>
      <protection locked="0"/>
    </xf>
    <xf numFmtId="0" fontId="16" fillId="5" borderId="18" xfId="0" applyFont="1" applyFill="1" applyBorder="1" applyAlignment="1" applyProtection="1">
      <alignment horizontal="left" vertical="center"/>
      <protection locked="0"/>
    </xf>
    <xf numFmtId="38" fontId="16" fillId="5" borderId="16" xfId="3" applyFont="1" applyFill="1" applyBorder="1" applyAlignment="1" applyProtection="1">
      <alignment horizontal="right" vertical="center"/>
      <protection locked="0"/>
    </xf>
    <xf numFmtId="38" fontId="16" fillId="5" borderId="17" xfId="3" applyFont="1" applyFill="1" applyBorder="1" applyAlignment="1" applyProtection="1">
      <alignment horizontal="right" vertical="center"/>
      <protection locked="0"/>
    </xf>
    <xf numFmtId="38" fontId="16" fillId="5" borderId="18" xfId="3" applyFont="1" applyFill="1" applyBorder="1" applyAlignment="1" applyProtection="1">
      <alignment horizontal="right" vertical="center"/>
      <protection locked="0"/>
    </xf>
    <xf numFmtId="0" fontId="16" fillId="5" borderId="16" xfId="0" applyFont="1" applyFill="1" applyBorder="1" applyAlignment="1" applyProtection="1">
      <alignment horizontal="left" vertical="center" wrapText="1"/>
      <protection locked="0"/>
    </xf>
    <xf numFmtId="0" fontId="16" fillId="5" borderId="17" xfId="0" applyFont="1" applyFill="1" applyBorder="1" applyAlignment="1" applyProtection="1">
      <alignment horizontal="left" vertical="center" wrapText="1"/>
      <protection locked="0"/>
    </xf>
    <xf numFmtId="38" fontId="16" fillId="5" borderId="16" xfId="3" applyFont="1" applyFill="1" applyBorder="1" applyAlignment="1" applyProtection="1">
      <alignment horizontal="center" vertical="center" shrinkToFit="1"/>
      <protection locked="0"/>
    </xf>
    <xf numFmtId="38" fontId="16" fillId="5" borderId="18" xfId="3" applyFont="1" applyFill="1" applyBorder="1" applyAlignment="1" applyProtection="1">
      <alignment horizontal="center" vertical="center" shrinkToFit="1"/>
      <protection locked="0"/>
    </xf>
    <xf numFmtId="38" fontId="16" fillId="5" borderId="16" xfId="3" applyFont="1" applyFill="1" applyBorder="1" applyAlignment="1" applyProtection="1">
      <alignment horizontal="right" vertical="center" shrinkToFit="1"/>
      <protection locked="0"/>
    </xf>
    <xf numFmtId="38" fontId="16" fillId="5" borderId="17" xfId="3" applyFont="1" applyFill="1" applyBorder="1" applyAlignment="1" applyProtection="1">
      <alignment horizontal="right" vertical="center" shrinkToFit="1"/>
      <protection locked="0"/>
    </xf>
    <xf numFmtId="38" fontId="16" fillId="5" borderId="18" xfId="3" applyFont="1" applyFill="1" applyBorder="1" applyAlignment="1" applyProtection="1">
      <alignment horizontal="right" vertical="center" shrinkToFit="1"/>
      <protection locked="0"/>
    </xf>
    <xf numFmtId="0" fontId="16" fillId="5" borderId="17" xfId="0" applyFont="1" applyFill="1" applyBorder="1" applyAlignment="1" applyProtection="1">
      <alignment vertical="center" wrapText="1"/>
      <protection locked="0"/>
    </xf>
    <xf numFmtId="0" fontId="16" fillId="5" borderId="18" xfId="0" applyFont="1" applyFill="1" applyBorder="1" applyAlignment="1" applyProtection="1">
      <alignment vertical="center" wrapText="1"/>
      <protection locked="0"/>
    </xf>
    <xf numFmtId="0" fontId="28" fillId="5" borderId="1" xfId="0" applyFont="1" applyFill="1" applyBorder="1" applyAlignment="1" applyProtection="1">
      <alignment horizontal="left" vertical="center"/>
    </xf>
    <xf numFmtId="0" fontId="28" fillId="5" borderId="1" xfId="0" applyFont="1" applyFill="1" applyBorder="1" applyAlignment="1">
      <alignment horizontal="left" vertical="center"/>
    </xf>
    <xf numFmtId="0" fontId="7" fillId="2" borderId="17" xfId="0" applyFont="1" applyFill="1" applyBorder="1" applyAlignment="1" applyProtection="1">
      <alignment vertical="center" shrinkToFit="1"/>
    </xf>
    <xf numFmtId="0" fontId="26" fillId="5" borderId="16" xfId="0" applyFont="1" applyFill="1" applyBorder="1" applyAlignment="1" applyProtection="1">
      <alignment horizontal="left" vertical="center" wrapText="1"/>
      <protection locked="0"/>
    </xf>
    <xf numFmtId="0" fontId="26" fillId="5" borderId="17" xfId="0" applyFont="1" applyFill="1" applyBorder="1" applyAlignment="1" applyProtection="1">
      <alignment horizontal="left" vertical="center" wrapText="1"/>
      <protection locked="0"/>
    </xf>
    <xf numFmtId="0" fontId="7" fillId="2" borderId="16" xfId="0" applyFont="1" applyFill="1" applyBorder="1" applyAlignment="1" applyProtection="1">
      <alignment vertical="top" wrapText="1"/>
    </xf>
    <xf numFmtId="0" fontId="7" fillId="2" borderId="17" xfId="0" applyFont="1" applyFill="1" applyBorder="1" applyAlignment="1" applyProtection="1">
      <alignment vertical="top" wrapText="1"/>
    </xf>
    <xf numFmtId="0" fontId="7" fillId="2" borderId="18" xfId="0" applyFont="1" applyFill="1" applyBorder="1" applyAlignment="1" applyProtection="1">
      <alignment vertical="top" wrapText="1"/>
    </xf>
    <xf numFmtId="0" fontId="7" fillId="2" borderId="27" xfId="0" applyFont="1" applyFill="1" applyBorder="1" applyAlignment="1" applyProtection="1">
      <alignment vertical="top" wrapText="1"/>
    </xf>
    <xf numFmtId="0" fontId="7" fillId="2" borderId="0" xfId="0" applyFont="1" applyFill="1" applyBorder="1" applyAlignment="1" applyProtection="1">
      <alignment vertical="top" wrapText="1"/>
    </xf>
    <xf numFmtId="0" fontId="7" fillId="2" borderId="19" xfId="0" applyFont="1" applyFill="1" applyBorder="1" applyAlignment="1" applyProtection="1">
      <alignment vertical="top" wrapText="1"/>
    </xf>
    <xf numFmtId="0" fontId="7" fillId="2" borderId="23" xfId="0" applyFont="1" applyFill="1" applyBorder="1" applyAlignment="1" applyProtection="1">
      <alignment vertical="top" wrapText="1"/>
    </xf>
    <xf numFmtId="0" fontId="7" fillId="2" borderId="6" xfId="0" applyFont="1" applyFill="1" applyBorder="1" applyAlignment="1" applyProtection="1">
      <alignment vertical="top" wrapText="1"/>
    </xf>
    <xf numFmtId="0" fontId="7" fillId="2" borderId="20" xfId="0" applyFont="1" applyFill="1" applyBorder="1" applyAlignment="1" applyProtection="1">
      <alignment vertical="top" wrapText="1"/>
    </xf>
    <xf numFmtId="0" fontId="23" fillId="5" borderId="1" xfId="0" applyFont="1" applyFill="1" applyBorder="1" applyAlignment="1">
      <alignment horizontal="left" vertical="center"/>
    </xf>
    <xf numFmtId="0" fontId="16" fillId="5" borderId="0" xfId="0" applyFont="1" applyFill="1" applyBorder="1" applyAlignment="1" applyProtection="1">
      <alignment horizontal="center" vertical="center" shrinkToFit="1"/>
      <protection locked="0"/>
    </xf>
    <xf numFmtId="0" fontId="16" fillId="5" borderId="6" xfId="0" applyFont="1" applyFill="1" applyBorder="1" applyAlignment="1" applyProtection="1">
      <alignment horizontal="center" vertical="center" shrinkToFit="1"/>
      <protection locked="0"/>
    </xf>
    <xf numFmtId="0" fontId="24" fillId="5" borderId="16" xfId="3" applyNumberFormat="1" applyFont="1" applyFill="1" applyBorder="1" applyAlignment="1" applyProtection="1">
      <alignment horizontal="center" vertical="center" shrinkToFit="1"/>
      <protection locked="0"/>
    </xf>
    <xf numFmtId="0" fontId="24" fillId="5" borderId="17" xfId="3" applyNumberFormat="1" applyFont="1" applyFill="1" applyBorder="1" applyAlignment="1" applyProtection="1">
      <alignment horizontal="center" vertical="center" shrinkToFit="1"/>
      <protection locked="0"/>
    </xf>
    <xf numFmtId="0" fontId="16" fillId="5" borderId="23" xfId="0" applyFont="1" applyFill="1" applyBorder="1" applyAlignment="1" applyProtection="1">
      <alignment horizontal="left" vertical="center"/>
      <protection locked="0"/>
    </xf>
    <xf numFmtId="0" fontId="16" fillId="5" borderId="6" xfId="0" applyFont="1" applyFill="1" applyBorder="1" applyAlignment="1" applyProtection="1">
      <alignment horizontal="left" vertical="center"/>
      <protection locked="0"/>
    </xf>
    <xf numFmtId="0" fontId="16" fillId="5" borderId="20" xfId="0" applyFont="1" applyFill="1" applyBorder="1" applyAlignment="1" applyProtection="1">
      <alignment horizontal="left" vertical="center"/>
      <protection locked="0"/>
    </xf>
    <xf numFmtId="176" fontId="16" fillId="0" borderId="2" xfId="0" applyNumberFormat="1" applyFont="1" applyFill="1" applyBorder="1" applyAlignment="1" applyProtection="1">
      <alignment horizontal="right" vertical="center"/>
    </xf>
    <xf numFmtId="176" fontId="16" fillId="0" borderId="28" xfId="0" applyNumberFormat="1" applyFont="1" applyFill="1" applyBorder="1" applyAlignment="1" applyProtection="1">
      <alignment horizontal="right" vertical="center"/>
    </xf>
    <xf numFmtId="176" fontId="16" fillId="0" borderId="3" xfId="0" applyNumberFormat="1" applyFont="1" applyFill="1" applyBorder="1" applyAlignment="1" applyProtection="1">
      <alignment horizontal="right" vertical="center"/>
    </xf>
    <xf numFmtId="187" fontId="24" fillId="5" borderId="16" xfId="3" applyNumberFormat="1" applyFont="1" applyFill="1" applyBorder="1" applyAlignment="1" applyProtection="1">
      <alignment horizontal="right" vertical="center"/>
      <protection locked="0"/>
    </xf>
    <xf numFmtId="187" fontId="24" fillId="5" borderId="17" xfId="3" applyNumberFormat="1" applyFont="1" applyFill="1" applyBorder="1" applyAlignment="1" applyProtection="1">
      <alignment horizontal="right" vertical="center"/>
      <protection locked="0"/>
    </xf>
    <xf numFmtId="187" fontId="24" fillId="5" borderId="18" xfId="3" applyNumberFormat="1" applyFont="1" applyFill="1" applyBorder="1" applyAlignment="1" applyProtection="1">
      <alignment horizontal="right" vertical="center"/>
      <protection locked="0"/>
    </xf>
    <xf numFmtId="187" fontId="16" fillId="5" borderId="16" xfId="3" applyNumberFormat="1" applyFont="1" applyFill="1" applyBorder="1" applyAlignment="1" applyProtection="1">
      <alignment horizontal="right" vertical="center"/>
      <protection locked="0"/>
    </xf>
    <xf numFmtId="187" fontId="16" fillId="5" borderId="17" xfId="3" applyNumberFormat="1" applyFont="1" applyFill="1" applyBorder="1" applyAlignment="1" applyProtection="1">
      <alignment horizontal="right" vertical="center"/>
      <protection locked="0"/>
    </xf>
    <xf numFmtId="187" fontId="16" fillId="5" borderId="18" xfId="3" applyNumberFormat="1" applyFont="1" applyFill="1" applyBorder="1" applyAlignment="1" applyProtection="1">
      <alignment horizontal="right" vertical="center"/>
      <protection locked="0"/>
    </xf>
    <xf numFmtId="0" fontId="16" fillId="5" borderId="16" xfId="3" applyNumberFormat="1" applyFont="1" applyFill="1" applyBorder="1" applyAlignment="1" applyProtection="1">
      <alignment horizontal="center" vertical="center" shrinkToFit="1"/>
      <protection locked="0"/>
    </xf>
    <xf numFmtId="0" fontId="16" fillId="5" borderId="17" xfId="3" applyNumberFormat="1" applyFont="1" applyFill="1" applyBorder="1" applyAlignment="1" applyProtection="1">
      <alignment horizontal="center" vertical="center" shrinkToFit="1"/>
      <protection locked="0"/>
    </xf>
    <xf numFmtId="0" fontId="24" fillId="5" borderId="18" xfId="3" applyNumberFormat="1" applyFont="1" applyFill="1" applyBorder="1" applyAlignment="1" applyProtection="1">
      <alignment horizontal="center" vertical="center" shrinkToFit="1"/>
      <protection locked="0"/>
    </xf>
    <xf numFmtId="177" fontId="24" fillId="5" borderId="2" xfId="3" applyNumberFormat="1" applyFont="1" applyFill="1" applyBorder="1" applyAlignment="1" applyProtection="1">
      <alignment horizontal="right" vertical="center"/>
    </xf>
    <xf numFmtId="177" fontId="24" fillId="5" borderId="28" xfId="3" applyNumberFormat="1" applyFont="1" applyFill="1" applyBorder="1" applyAlignment="1" applyProtection="1">
      <alignment horizontal="right" vertical="center"/>
    </xf>
    <xf numFmtId="177" fontId="24" fillId="5" borderId="3" xfId="3" applyNumberFormat="1" applyFont="1" applyFill="1" applyBorder="1" applyAlignment="1" applyProtection="1">
      <alignment horizontal="right" vertical="center"/>
    </xf>
    <xf numFmtId="0" fontId="16" fillId="5" borderId="18" xfId="3" applyNumberFormat="1" applyFont="1" applyFill="1" applyBorder="1" applyAlignment="1" applyProtection="1">
      <alignment horizontal="center" vertical="center" shrinkToFit="1"/>
      <protection locked="0"/>
    </xf>
    <xf numFmtId="177" fontId="16" fillId="5" borderId="2" xfId="3" applyNumberFormat="1" applyFont="1" applyFill="1" applyBorder="1" applyAlignment="1" applyProtection="1">
      <alignment horizontal="right" vertical="center"/>
    </xf>
    <xf numFmtId="177" fontId="16" fillId="5" borderId="28" xfId="3" applyNumberFormat="1" applyFont="1" applyFill="1" applyBorder="1" applyAlignment="1" applyProtection="1">
      <alignment horizontal="right" vertical="center"/>
    </xf>
    <xf numFmtId="177" fontId="16" fillId="5" borderId="3" xfId="3" applyNumberFormat="1" applyFont="1" applyFill="1" applyBorder="1" applyAlignment="1" applyProtection="1">
      <alignment horizontal="right" vertical="center"/>
    </xf>
    <xf numFmtId="0" fontId="15" fillId="4" borderId="2" xfId="0" applyFont="1" applyFill="1" applyBorder="1" applyAlignment="1">
      <alignment horizontal="center" vertical="center" wrapText="1"/>
    </xf>
    <xf numFmtId="0" fontId="15" fillId="4" borderId="3" xfId="0" applyFont="1" applyFill="1" applyBorder="1" applyAlignment="1">
      <alignment horizontal="center" vertical="center" wrapText="1"/>
    </xf>
    <xf numFmtId="180" fontId="15" fillId="2" borderId="4" xfId="0" applyNumberFormat="1" applyFont="1" applyFill="1" applyBorder="1" applyAlignment="1">
      <alignment vertical="top" wrapText="1"/>
    </xf>
    <xf numFmtId="180" fontId="15" fillId="2" borderId="22" xfId="0" applyNumberFormat="1" applyFont="1" applyFill="1" applyBorder="1" applyAlignment="1">
      <alignment vertical="top" wrapText="1"/>
    </xf>
    <xf numFmtId="180" fontId="15" fillId="2" borderId="5" xfId="0" applyNumberFormat="1" applyFont="1" applyFill="1" applyBorder="1" applyAlignment="1">
      <alignment vertical="top" wrapText="1"/>
    </xf>
    <xf numFmtId="0" fontId="15" fillId="4" borderId="2" xfId="0" applyFont="1" applyFill="1" applyBorder="1" applyAlignment="1">
      <alignment horizontal="left" vertical="center" wrapText="1"/>
    </xf>
    <xf numFmtId="0" fontId="15" fillId="4" borderId="3" xfId="0" applyFont="1" applyFill="1" applyBorder="1" applyAlignment="1">
      <alignment horizontal="left" vertical="center" wrapText="1"/>
    </xf>
    <xf numFmtId="179" fontId="15" fillId="2" borderId="4" xfId="0" applyNumberFormat="1" applyFont="1" applyFill="1" applyBorder="1" applyAlignment="1">
      <alignment vertical="top"/>
    </xf>
    <xf numFmtId="179" fontId="15" fillId="2" borderId="22" xfId="0" applyNumberFormat="1" applyFont="1" applyFill="1" applyBorder="1" applyAlignment="1">
      <alignment vertical="top"/>
    </xf>
    <xf numFmtId="179" fontId="15" fillId="2" borderId="5" xfId="0" applyNumberFormat="1" applyFont="1" applyFill="1" applyBorder="1" applyAlignment="1">
      <alignment vertical="top"/>
    </xf>
    <xf numFmtId="182" fontId="15" fillId="2" borderId="4" xfId="0" applyNumberFormat="1" applyFont="1" applyFill="1" applyBorder="1" applyAlignment="1">
      <alignment vertical="top"/>
    </xf>
    <xf numFmtId="182" fontId="15" fillId="2" borderId="22" xfId="0" applyNumberFormat="1" applyFont="1" applyFill="1" applyBorder="1" applyAlignment="1">
      <alignment vertical="top"/>
    </xf>
    <xf numFmtId="182" fontId="15" fillId="2" borderId="5" xfId="0" applyNumberFormat="1" applyFont="1" applyFill="1" applyBorder="1" applyAlignment="1">
      <alignment vertical="top"/>
    </xf>
    <xf numFmtId="0" fontId="3" fillId="2" borderId="1" xfId="6" applyFont="1" applyFill="1" applyBorder="1" applyAlignment="1" applyProtection="1">
      <alignment horizontal="center" vertical="center"/>
    </xf>
    <xf numFmtId="0" fontId="16" fillId="2" borderId="0" xfId="0" applyFont="1" applyFill="1" applyAlignment="1" applyProtection="1">
      <alignment vertical="center"/>
    </xf>
    <xf numFmtId="0" fontId="16" fillId="2" borderId="0" xfId="0" applyFont="1" applyFill="1" applyBorder="1" applyAlignment="1" applyProtection="1">
      <alignment vertical="center"/>
    </xf>
    <xf numFmtId="0" fontId="16" fillId="2" borderId="0" xfId="0" applyFont="1" applyFill="1" applyBorder="1" applyAlignment="1" applyProtection="1">
      <alignment horizontal="center" vertical="center" wrapText="1"/>
    </xf>
    <xf numFmtId="0" fontId="16" fillId="2" borderId="27" xfId="0" applyFont="1" applyFill="1" applyBorder="1" applyAlignment="1" applyProtection="1">
      <alignment horizontal="left" vertical="center" wrapText="1"/>
    </xf>
    <xf numFmtId="0" fontId="16" fillId="2" borderId="0" xfId="0" applyFont="1" applyFill="1" applyBorder="1" applyAlignment="1" applyProtection="1">
      <alignment vertical="center" wrapText="1"/>
    </xf>
    <xf numFmtId="0" fontId="16" fillId="2" borderId="0" xfId="0" applyFont="1" applyFill="1" applyBorder="1" applyAlignment="1" applyProtection="1">
      <alignment horizontal="left" vertical="center" wrapText="1"/>
    </xf>
    <xf numFmtId="0" fontId="16" fillId="2" borderId="0" xfId="0" applyFont="1" applyFill="1" applyBorder="1" applyAlignment="1" applyProtection="1">
      <alignment horizontal="left" vertical="center" wrapText="1"/>
    </xf>
    <xf numFmtId="0" fontId="7" fillId="2" borderId="0" xfId="0" applyFont="1" applyFill="1" applyBorder="1" applyAlignment="1">
      <alignment horizontal="left" vertical="center" wrapText="1"/>
    </xf>
    <xf numFmtId="38" fontId="16" fillId="2" borderId="0" xfId="4" applyFont="1" applyFill="1" applyBorder="1" applyAlignment="1" applyProtection="1">
      <alignment vertical="center"/>
    </xf>
    <xf numFmtId="0" fontId="17" fillId="2" borderId="0" xfId="0" applyFont="1" applyFill="1" applyBorder="1" applyProtection="1">
      <alignment vertical="center"/>
    </xf>
  </cellXfs>
  <cellStyles count="9">
    <cellStyle name="パーセント 2" xfId="1" xr:uid="{00000000-0005-0000-0000-000000000000}"/>
    <cellStyle name="ハイパーリンク" xfId="2" builtinId="8"/>
    <cellStyle name="桁区切り" xfId="3" builtinId="6"/>
    <cellStyle name="桁区切り 2" xfId="4" xr:uid="{00000000-0005-0000-0000-000003000000}"/>
    <cellStyle name="桁区切り 3" xfId="5" xr:uid="{00000000-0005-0000-0000-000004000000}"/>
    <cellStyle name="標準" xfId="0" builtinId="0"/>
    <cellStyle name="標準 2" xfId="6" xr:uid="{00000000-0005-0000-0000-000006000000}"/>
    <cellStyle name="標準 2 2" xfId="7" xr:uid="{00000000-0005-0000-0000-000007000000}"/>
    <cellStyle name="標準 3" xfId="8" xr:uid="{00000000-0005-0000-0000-000008000000}"/>
  </cellStyles>
  <dxfs count="0"/>
  <tableStyles count="0" defaultTableStyle="TableStyleMedium2" defaultPivotStyle="PivotStyleLight16"/>
  <colors>
    <mruColors>
      <color rgb="FF663300"/>
      <color rgb="FFCCBC8A"/>
      <color rgb="FF99663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18</xdr:col>
      <xdr:colOff>944880</xdr:colOff>
      <xdr:row>6</xdr:row>
      <xdr:rowOff>22860</xdr:rowOff>
    </xdr:from>
    <xdr:to>
      <xdr:col>20</xdr:col>
      <xdr:colOff>1005840</xdr:colOff>
      <xdr:row>6</xdr:row>
      <xdr:rowOff>281940</xdr:rowOff>
    </xdr:to>
    <xdr:sp macro="" textlink="">
      <xdr:nvSpPr>
        <xdr:cNvPr id="2" name="吹き出し: 四角形 1">
          <a:extLst>
            <a:ext uri="{FF2B5EF4-FFF2-40B4-BE49-F238E27FC236}">
              <a16:creationId xmlns:a16="http://schemas.microsoft.com/office/drawing/2014/main" id="{E3604153-A17D-4A25-98B2-58F0C075AC60}"/>
            </a:ext>
          </a:extLst>
        </xdr:cNvPr>
        <xdr:cNvSpPr/>
      </xdr:nvSpPr>
      <xdr:spPr bwMode="auto">
        <a:xfrm>
          <a:off x="14264640" y="1424940"/>
          <a:ext cx="2255520" cy="259080"/>
        </a:xfrm>
        <a:prstGeom prst="wedgeRectCallout">
          <a:avLst>
            <a:gd name="adj1" fmla="val -73971"/>
            <a:gd name="adj2" fmla="val -31731"/>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正式名称を記入すること。</a:t>
          </a:r>
        </a:p>
      </xdr:txBody>
    </xdr:sp>
    <xdr:clientData/>
  </xdr:twoCellAnchor>
  <xdr:twoCellAnchor>
    <xdr:from>
      <xdr:col>18</xdr:col>
      <xdr:colOff>937260</xdr:colOff>
      <xdr:row>7</xdr:row>
      <xdr:rowOff>38100</xdr:rowOff>
    </xdr:from>
    <xdr:to>
      <xdr:col>20</xdr:col>
      <xdr:colOff>998220</xdr:colOff>
      <xdr:row>8</xdr:row>
      <xdr:rowOff>251460</xdr:rowOff>
    </xdr:to>
    <xdr:sp macro="" textlink="">
      <xdr:nvSpPr>
        <xdr:cNvPr id="3" name="吹き出し: 四角形 2">
          <a:extLst>
            <a:ext uri="{FF2B5EF4-FFF2-40B4-BE49-F238E27FC236}">
              <a16:creationId xmlns:a16="http://schemas.microsoft.com/office/drawing/2014/main" id="{9F3412D7-3CAB-4E91-9A51-9AD2991AE6E8}"/>
            </a:ext>
          </a:extLst>
        </xdr:cNvPr>
        <xdr:cNvSpPr/>
      </xdr:nvSpPr>
      <xdr:spPr bwMode="auto">
        <a:xfrm>
          <a:off x="14257020" y="1752600"/>
          <a:ext cx="2255520" cy="525780"/>
        </a:xfrm>
        <a:prstGeom prst="wedgeRectCallout">
          <a:avLst>
            <a:gd name="adj1" fmla="val -73971"/>
            <a:gd name="adj2" fmla="val -31731"/>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本事業の実施責任者の方に関する事項を記入すること。</a:t>
          </a:r>
        </a:p>
      </xdr:txBody>
    </xdr:sp>
    <xdr:clientData/>
  </xdr:twoCellAnchor>
  <xdr:twoCellAnchor>
    <xdr:from>
      <xdr:col>18</xdr:col>
      <xdr:colOff>990600</xdr:colOff>
      <xdr:row>10</xdr:row>
      <xdr:rowOff>7620</xdr:rowOff>
    </xdr:from>
    <xdr:to>
      <xdr:col>20</xdr:col>
      <xdr:colOff>1051560</xdr:colOff>
      <xdr:row>10</xdr:row>
      <xdr:rowOff>266700</xdr:rowOff>
    </xdr:to>
    <xdr:sp macro="" textlink="">
      <xdr:nvSpPr>
        <xdr:cNvPr id="4" name="吹き出し: 四角形 3">
          <a:extLst>
            <a:ext uri="{FF2B5EF4-FFF2-40B4-BE49-F238E27FC236}">
              <a16:creationId xmlns:a16="http://schemas.microsoft.com/office/drawing/2014/main" id="{27D6CA04-37F6-4DE9-8564-859C5303A812}"/>
            </a:ext>
          </a:extLst>
        </xdr:cNvPr>
        <xdr:cNvSpPr/>
      </xdr:nvSpPr>
      <xdr:spPr bwMode="auto">
        <a:xfrm>
          <a:off x="14310360" y="2659380"/>
          <a:ext cx="2255520" cy="259080"/>
        </a:xfrm>
        <a:prstGeom prst="wedgeRectCallout">
          <a:avLst>
            <a:gd name="adj1" fmla="val -73971"/>
            <a:gd name="adj2" fmla="val -31731"/>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ﾊｲﾌﾝ</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を除いた文字列のみ記入すること。</a:t>
          </a:r>
        </a:p>
      </xdr:txBody>
    </xdr:sp>
    <xdr:clientData/>
  </xdr:twoCellAnchor>
  <xdr:twoCellAnchor>
    <xdr:from>
      <xdr:col>18</xdr:col>
      <xdr:colOff>944880</xdr:colOff>
      <xdr:row>15</xdr:row>
      <xdr:rowOff>38100</xdr:rowOff>
    </xdr:from>
    <xdr:to>
      <xdr:col>20</xdr:col>
      <xdr:colOff>1005840</xdr:colOff>
      <xdr:row>16</xdr:row>
      <xdr:rowOff>251460</xdr:rowOff>
    </xdr:to>
    <xdr:sp macro="" textlink="">
      <xdr:nvSpPr>
        <xdr:cNvPr id="5" name="吹き出し: 四角形 4">
          <a:extLst>
            <a:ext uri="{FF2B5EF4-FFF2-40B4-BE49-F238E27FC236}">
              <a16:creationId xmlns:a16="http://schemas.microsoft.com/office/drawing/2014/main" id="{873872DC-8BCD-47BF-A35E-55E5380A5ACA}"/>
            </a:ext>
          </a:extLst>
        </xdr:cNvPr>
        <xdr:cNvSpPr/>
      </xdr:nvSpPr>
      <xdr:spPr bwMode="auto">
        <a:xfrm>
          <a:off x="14264640" y="4251960"/>
          <a:ext cx="2255520" cy="525780"/>
        </a:xfrm>
        <a:prstGeom prst="wedgeRectCallout">
          <a:avLst>
            <a:gd name="adj1" fmla="val -73971"/>
            <a:gd name="adj2" fmla="val -31731"/>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本事業の担当者の方に関する事項を記入すること。</a:t>
          </a:r>
        </a:p>
      </xdr:txBody>
    </xdr:sp>
    <xdr:clientData/>
  </xdr:twoCellAnchor>
  <xdr:twoCellAnchor>
    <xdr:from>
      <xdr:col>15</xdr:col>
      <xdr:colOff>266700</xdr:colOff>
      <xdr:row>28</xdr:row>
      <xdr:rowOff>30480</xdr:rowOff>
    </xdr:from>
    <xdr:to>
      <xdr:col>20</xdr:col>
      <xdr:colOff>1028700</xdr:colOff>
      <xdr:row>28</xdr:row>
      <xdr:rowOff>594360</xdr:rowOff>
    </xdr:to>
    <xdr:sp macro="" textlink="">
      <xdr:nvSpPr>
        <xdr:cNvPr id="6" name="吹き出し: 四角形 5">
          <a:extLst>
            <a:ext uri="{FF2B5EF4-FFF2-40B4-BE49-F238E27FC236}">
              <a16:creationId xmlns:a16="http://schemas.microsoft.com/office/drawing/2014/main" id="{76698F60-EB95-44B5-81FE-ACF7FBED2125}"/>
            </a:ext>
          </a:extLst>
        </xdr:cNvPr>
        <xdr:cNvSpPr/>
      </xdr:nvSpPr>
      <xdr:spPr bwMode="auto">
        <a:xfrm>
          <a:off x="10995660" y="8305800"/>
          <a:ext cx="5547360" cy="563880"/>
        </a:xfrm>
        <a:prstGeom prst="wedgeRectCallout">
          <a:avLst>
            <a:gd name="adj1" fmla="val -39702"/>
            <a:gd name="adj2" fmla="val -100415"/>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・公募要領の「補助事業者」</a:t>
          </a:r>
          <a:r>
            <a:rPr kumimoji="1" lang="en-US" altLang="ja-JP" sz="900">
              <a:latin typeface="ＭＳ ゴシック" panose="020B0609070205080204" pitchFamily="49" charset="-128"/>
              <a:ea typeface="ＭＳ ゴシック" panose="020B0609070205080204" pitchFamily="49" charset="-128"/>
            </a:rPr>
            <a:t>(P2)</a:t>
          </a:r>
          <a:r>
            <a:rPr kumimoji="1" lang="ja-JP" altLang="en-US" sz="900">
              <a:latin typeface="ＭＳ ゴシック" panose="020B0609070205080204" pitchFamily="49" charset="-128"/>
              <a:ea typeface="ＭＳ ゴシック" panose="020B0609070205080204" pitchFamily="49" charset="-128"/>
            </a:rPr>
            <a:t>に該当すること。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・共同事業者とは、本補助事業に参画するすべての事業者のうち、上記の代表事業者以外の他の事業者</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・事業責任者の情報を記入すること。</a:t>
          </a:r>
        </a:p>
      </xdr:txBody>
    </xdr:sp>
    <xdr:clientData/>
  </xdr:twoCellAnchor>
  <xdr:twoCellAnchor>
    <xdr:from>
      <xdr:col>17</xdr:col>
      <xdr:colOff>975360</xdr:colOff>
      <xdr:row>29</xdr:row>
      <xdr:rowOff>38100</xdr:rowOff>
    </xdr:from>
    <xdr:to>
      <xdr:col>20</xdr:col>
      <xdr:colOff>1028700</xdr:colOff>
      <xdr:row>29</xdr:row>
      <xdr:rowOff>601980</xdr:rowOff>
    </xdr:to>
    <xdr:sp macro="" textlink="">
      <xdr:nvSpPr>
        <xdr:cNvPr id="7" name="吹き出し: 四角形 6">
          <a:extLst>
            <a:ext uri="{FF2B5EF4-FFF2-40B4-BE49-F238E27FC236}">
              <a16:creationId xmlns:a16="http://schemas.microsoft.com/office/drawing/2014/main" id="{88299664-7770-43BD-B6E9-23A3DF7CD7CA}"/>
            </a:ext>
          </a:extLst>
        </xdr:cNvPr>
        <xdr:cNvSpPr/>
      </xdr:nvSpPr>
      <xdr:spPr bwMode="auto">
        <a:xfrm>
          <a:off x="13197840" y="8938260"/>
          <a:ext cx="3345180" cy="563880"/>
        </a:xfrm>
        <a:prstGeom prst="wedgeRectCallout">
          <a:avLst>
            <a:gd name="adj1" fmla="val -73971"/>
            <a:gd name="adj2" fmla="val -31731"/>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記入例：（東京都）〇〇区、〇〇県〇〇市（政令指定都市は市まで）、〇〇県〇〇郡〇〇町、〇〇県〇〇郡〇〇村</a:t>
          </a:r>
        </a:p>
      </xdr:txBody>
    </xdr:sp>
    <xdr:clientData/>
  </xdr:twoCellAnchor>
  <xdr:twoCellAnchor>
    <xdr:from>
      <xdr:col>17</xdr:col>
      <xdr:colOff>967740</xdr:colOff>
      <xdr:row>30</xdr:row>
      <xdr:rowOff>182880</xdr:rowOff>
    </xdr:from>
    <xdr:to>
      <xdr:col>20</xdr:col>
      <xdr:colOff>1043940</xdr:colOff>
      <xdr:row>31</xdr:row>
      <xdr:rowOff>594360</xdr:rowOff>
    </xdr:to>
    <xdr:sp macro="" textlink="">
      <xdr:nvSpPr>
        <xdr:cNvPr id="8" name="吹き出し: 四角形 7">
          <a:extLst>
            <a:ext uri="{FF2B5EF4-FFF2-40B4-BE49-F238E27FC236}">
              <a16:creationId xmlns:a16="http://schemas.microsoft.com/office/drawing/2014/main" id="{28E339E7-5166-4220-BB87-D83007030400}"/>
            </a:ext>
          </a:extLst>
        </xdr:cNvPr>
        <xdr:cNvSpPr/>
      </xdr:nvSpPr>
      <xdr:spPr bwMode="auto">
        <a:xfrm>
          <a:off x="13190220" y="9707880"/>
          <a:ext cx="3368040" cy="1036320"/>
        </a:xfrm>
        <a:prstGeom prst="wedgeRectCallout">
          <a:avLst>
            <a:gd name="adj1" fmla="val -73971"/>
            <a:gd name="adj2" fmla="val -31731"/>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・記入例：（〇〇県〇〇市）〇〇区〇〇　〇〇番地（政令指定</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都市は区以降、（〇〇県〇〇市）〇〇町〇〇番地</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・ビル名まで記入すること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・地図を添付すること。記入欄には、別紙の資料番号を記入す</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ること。</a:t>
          </a:r>
        </a:p>
      </xdr:txBody>
    </xdr:sp>
    <xdr:clientData/>
  </xdr:twoCellAnchor>
  <xdr:twoCellAnchor>
    <xdr:from>
      <xdr:col>17</xdr:col>
      <xdr:colOff>76200</xdr:colOff>
      <xdr:row>32</xdr:row>
      <xdr:rowOff>289560</xdr:rowOff>
    </xdr:from>
    <xdr:to>
      <xdr:col>20</xdr:col>
      <xdr:colOff>1021080</xdr:colOff>
      <xdr:row>32</xdr:row>
      <xdr:rowOff>1165860</xdr:rowOff>
    </xdr:to>
    <xdr:sp macro="" textlink="">
      <xdr:nvSpPr>
        <xdr:cNvPr id="9" name="吹き出し: 四角形 8">
          <a:extLst>
            <a:ext uri="{FF2B5EF4-FFF2-40B4-BE49-F238E27FC236}">
              <a16:creationId xmlns:a16="http://schemas.microsoft.com/office/drawing/2014/main" id="{C313479C-5E66-4D23-9D22-A5B84EC9E0CF}"/>
            </a:ext>
          </a:extLst>
        </xdr:cNvPr>
        <xdr:cNvSpPr/>
      </xdr:nvSpPr>
      <xdr:spPr bwMode="auto">
        <a:xfrm>
          <a:off x="12298680" y="11201400"/>
          <a:ext cx="4236720" cy="876300"/>
        </a:xfrm>
        <a:prstGeom prst="wedgeRectCallout">
          <a:avLst>
            <a:gd name="adj1" fmla="val -63539"/>
            <a:gd name="adj2" fmla="val -36079"/>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・本事業への申請の背景と経緯や補助事業者における本事業の目的と目標を簡潔</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に記載すること。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・詳細は別紙の添付を可とする記入欄には、別紙の資料番号を記入すること。</a:t>
          </a:r>
        </a:p>
      </xdr:txBody>
    </xdr:sp>
    <xdr:clientData/>
  </xdr:twoCellAnchor>
  <xdr:twoCellAnchor>
    <xdr:from>
      <xdr:col>17</xdr:col>
      <xdr:colOff>68580</xdr:colOff>
      <xdr:row>33</xdr:row>
      <xdr:rowOff>76200</xdr:rowOff>
    </xdr:from>
    <xdr:to>
      <xdr:col>20</xdr:col>
      <xdr:colOff>1028700</xdr:colOff>
      <xdr:row>37</xdr:row>
      <xdr:rowOff>83820</xdr:rowOff>
    </xdr:to>
    <xdr:sp macro="" textlink="">
      <xdr:nvSpPr>
        <xdr:cNvPr id="10" name="吹き出し: 四角形 9">
          <a:extLst>
            <a:ext uri="{FF2B5EF4-FFF2-40B4-BE49-F238E27FC236}">
              <a16:creationId xmlns:a16="http://schemas.microsoft.com/office/drawing/2014/main" id="{877187FB-3C32-4150-80ED-AB7F32C0DE0C}"/>
            </a:ext>
          </a:extLst>
        </xdr:cNvPr>
        <xdr:cNvSpPr/>
      </xdr:nvSpPr>
      <xdr:spPr bwMode="auto">
        <a:xfrm>
          <a:off x="12291060" y="12893040"/>
          <a:ext cx="4251960" cy="1531620"/>
        </a:xfrm>
        <a:prstGeom prst="wedgeRectCallout">
          <a:avLst>
            <a:gd name="adj1" fmla="val -64652"/>
            <a:gd name="adj2" fmla="val -36209"/>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・異なる複数種類のフォークリフト、バス等を導入する場合は、当該種類別に通</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し番号（①、②、③・・・）と記入すること。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・法定耐用年数を確認できる根拠資料を添付すること。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・仕様書等を添付すること。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・導入する燃料電池フォークリフトと比較対象となる一般的なエンジン車の価格</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、仕様等、燃料電池バスの場合は車両本体価格、仕様等が確認できる根拠資料</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を添付すること。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・添付資料番号記入欄に、添付する根拠資料の資料番号を記入すること。</a:t>
          </a:r>
          <a:endParaRPr kumimoji="1" lang="en-US" altLang="ja-JP" sz="900">
            <a:latin typeface="ＭＳ ゴシック" panose="020B0609070205080204" pitchFamily="49" charset="-128"/>
            <a:ea typeface="ＭＳ ゴシック" panose="020B0609070205080204" pitchFamily="49" charset="-128"/>
          </a:endParaRPr>
        </a:p>
        <a:p>
          <a:pPr algn="l"/>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38100</xdr:colOff>
      <xdr:row>48</xdr:row>
      <xdr:rowOff>68580</xdr:rowOff>
    </xdr:from>
    <xdr:to>
      <xdr:col>20</xdr:col>
      <xdr:colOff>1028700</xdr:colOff>
      <xdr:row>53</xdr:row>
      <xdr:rowOff>198120</xdr:rowOff>
    </xdr:to>
    <xdr:sp macro="" textlink="">
      <xdr:nvSpPr>
        <xdr:cNvPr id="11" name="吹き出し: 四角形 10">
          <a:extLst>
            <a:ext uri="{FF2B5EF4-FFF2-40B4-BE49-F238E27FC236}">
              <a16:creationId xmlns:a16="http://schemas.microsoft.com/office/drawing/2014/main" id="{B19755D1-5516-4A6D-94A1-7EB5903CAB29}"/>
            </a:ext>
          </a:extLst>
        </xdr:cNvPr>
        <xdr:cNvSpPr/>
      </xdr:nvSpPr>
      <xdr:spPr bwMode="auto">
        <a:xfrm>
          <a:off x="12260580" y="18600420"/>
          <a:ext cx="4282440" cy="2034540"/>
        </a:xfrm>
        <a:prstGeom prst="wedgeRectCallout">
          <a:avLst>
            <a:gd name="adj1" fmla="val -57245"/>
            <a:gd name="adj2" fmla="val -37792"/>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・「３導入する燃料電池フォークリフト」の仕様で記載したフォークリフト種別</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①、②、③</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に対応した設備費（オプション及び工事等を含めた合算）を記載</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する。</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・「３導入する燃料電池バス等」の仕様で記載したバス種別①、②、③</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に対応</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した車両本体価格を記載する。</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・内訳や内訳根拠書類は別紙２に記載するため、本項目には金額のみ記入するこ</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補助事業に要する経費：経費内訳の（４）</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補助基本額：経費内訳の（９）</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補助金申請額：経費内訳の（</a:t>
          </a:r>
          <a:r>
            <a:rPr kumimoji="1" lang="en-US" altLang="ja-JP" sz="900">
              <a:latin typeface="ＭＳ ゴシック" panose="020B0609070205080204" pitchFamily="49" charset="-128"/>
              <a:ea typeface="ＭＳ ゴシック" panose="020B0609070205080204" pitchFamily="49" charset="-128"/>
            </a:rPr>
            <a:t>10</a:t>
          </a:r>
          <a:r>
            <a:rPr kumimoji="1" lang="ja-JP" altLang="en-US" sz="900">
              <a:latin typeface="ＭＳ ゴシック" panose="020B0609070205080204" pitchFamily="49" charset="-128"/>
              <a:ea typeface="ＭＳ ゴシック" panose="020B0609070205080204" pitchFamily="49" charset="-128"/>
            </a:rPr>
            <a:t>）</a:t>
          </a:r>
        </a:p>
      </xdr:txBody>
    </xdr:sp>
    <xdr:clientData/>
  </xdr:twoCellAnchor>
  <xdr:twoCellAnchor>
    <xdr:from>
      <xdr:col>17</xdr:col>
      <xdr:colOff>53340</xdr:colOff>
      <xdr:row>60</xdr:row>
      <xdr:rowOff>83820</xdr:rowOff>
    </xdr:from>
    <xdr:to>
      <xdr:col>20</xdr:col>
      <xdr:colOff>1028700</xdr:colOff>
      <xdr:row>60</xdr:row>
      <xdr:rowOff>1775460</xdr:rowOff>
    </xdr:to>
    <xdr:sp macro="" textlink="">
      <xdr:nvSpPr>
        <xdr:cNvPr id="12" name="吹き出し: 四角形 11">
          <a:extLst>
            <a:ext uri="{FF2B5EF4-FFF2-40B4-BE49-F238E27FC236}">
              <a16:creationId xmlns:a16="http://schemas.microsoft.com/office/drawing/2014/main" id="{E509BAE0-691F-4F9D-B4B9-A36FD95CCD9F}"/>
            </a:ext>
          </a:extLst>
        </xdr:cNvPr>
        <xdr:cNvSpPr/>
      </xdr:nvSpPr>
      <xdr:spPr bwMode="auto">
        <a:xfrm>
          <a:off x="12275820" y="23187660"/>
          <a:ext cx="4267200" cy="1691640"/>
        </a:xfrm>
        <a:prstGeom prst="wedgeRectCallout">
          <a:avLst>
            <a:gd name="adj1" fmla="val -58792"/>
            <a:gd name="adj2" fmla="val -33532"/>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・本事業の新規性・先導性・モデル性等について記載すること。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また申請者が本事業をとおして、他の事業者にどのような波及効果あ期待され</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るか、該当がある場合は具体的に記入すること。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・詳細は、別紙の添付を可とする。記入欄には添付する根拠資料の資料番号を記</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入すること。</a:t>
          </a:r>
        </a:p>
      </xdr:txBody>
    </xdr:sp>
    <xdr:clientData/>
  </xdr:twoCellAnchor>
  <xdr:twoCellAnchor>
    <xdr:from>
      <xdr:col>17</xdr:col>
      <xdr:colOff>53340</xdr:colOff>
      <xdr:row>61</xdr:row>
      <xdr:rowOff>60960</xdr:rowOff>
    </xdr:from>
    <xdr:to>
      <xdr:col>20</xdr:col>
      <xdr:colOff>1028700</xdr:colOff>
      <xdr:row>61</xdr:row>
      <xdr:rowOff>1882140</xdr:rowOff>
    </xdr:to>
    <xdr:sp macro="" textlink="">
      <xdr:nvSpPr>
        <xdr:cNvPr id="13" name="吹き出し: 四角形 12">
          <a:extLst>
            <a:ext uri="{FF2B5EF4-FFF2-40B4-BE49-F238E27FC236}">
              <a16:creationId xmlns:a16="http://schemas.microsoft.com/office/drawing/2014/main" id="{0B919B3C-5F52-4631-ABD3-7EA8D6F26AB0}"/>
            </a:ext>
          </a:extLst>
        </xdr:cNvPr>
        <xdr:cNvSpPr/>
      </xdr:nvSpPr>
      <xdr:spPr bwMode="auto">
        <a:xfrm>
          <a:off x="12275820" y="25069800"/>
          <a:ext cx="4267200" cy="1821180"/>
        </a:xfrm>
        <a:prstGeom prst="wedgeRectCallout">
          <a:avLst>
            <a:gd name="adj1" fmla="val -60043"/>
            <a:gd name="adj2" fmla="val -32149"/>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・事業を実施するうえでの課題を整理し、その対策と実現に向けた具体的な計画</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を記入する。また、計画とおり事業を実施するための管理体制について記載す</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・事業が継続困難となる場合を想定し、その要因と対処方法について記入する。</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また、補助金による事業終了後も継続して事業を実施する計画や体制であるか</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を記載すること。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・詳細は別紙の添付を可とする。記入欄には添付する根拠資料の資料番号を記入</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a:t>
          </a:r>
          <a:r>
            <a:rPr kumimoji="1" lang="en-US" altLang="ja-JP" sz="900">
              <a:latin typeface="ＭＳ ゴシック" panose="020B0609070205080204" pitchFamily="49" charset="-128"/>
              <a:ea typeface="ＭＳ ゴシック" panose="020B0609070205080204" pitchFamily="49" charset="-128"/>
            </a:rPr>
            <a:t>CO2</a:t>
          </a:r>
          <a:r>
            <a:rPr kumimoji="1" lang="ja-JP" altLang="en-US" sz="900">
              <a:latin typeface="ＭＳ ゴシック" panose="020B0609070205080204" pitchFamily="49" charset="-128"/>
              <a:ea typeface="ＭＳ ゴシック" panose="020B0609070205080204" pitchFamily="49" charset="-128"/>
            </a:rPr>
            <a:t>モニタリング、報告方法も記載されていることが望ましい。</a:t>
          </a:r>
        </a:p>
      </xdr:txBody>
    </xdr:sp>
    <xdr:clientData/>
  </xdr:twoCellAnchor>
  <xdr:twoCellAnchor>
    <xdr:from>
      <xdr:col>17</xdr:col>
      <xdr:colOff>53340</xdr:colOff>
      <xdr:row>62</xdr:row>
      <xdr:rowOff>243840</xdr:rowOff>
    </xdr:from>
    <xdr:to>
      <xdr:col>20</xdr:col>
      <xdr:colOff>1043940</xdr:colOff>
      <xdr:row>62</xdr:row>
      <xdr:rowOff>1272540</xdr:rowOff>
    </xdr:to>
    <xdr:sp macro="" textlink="">
      <xdr:nvSpPr>
        <xdr:cNvPr id="14" name="吹き出し: 四角形 13">
          <a:extLst>
            <a:ext uri="{FF2B5EF4-FFF2-40B4-BE49-F238E27FC236}">
              <a16:creationId xmlns:a16="http://schemas.microsoft.com/office/drawing/2014/main" id="{20585E95-26DD-4FAB-8D05-ACCEB751BA0C}"/>
            </a:ext>
          </a:extLst>
        </xdr:cNvPr>
        <xdr:cNvSpPr/>
      </xdr:nvSpPr>
      <xdr:spPr bwMode="auto">
        <a:xfrm>
          <a:off x="12275820" y="27157680"/>
          <a:ext cx="4282440" cy="1028700"/>
        </a:xfrm>
        <a:prstGeom prst="wedgeRectCallout">
          <a:avLst>
            <a:gd name="adj1" fmla="val -62939"/>
            <a:gd name="adj2" fmla="val -42842"/>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・事業の活用、展開の見通しについて記載すること。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・今後、どのように活用、展開されることが期待されるか具体的に記入すること。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・詳細は別紙の添付を可とする。記入欄には、添付する根拠資料の資料番号を記入すること。</a:t>
          </a:r>
        </a:p>
      </xdr:txBody>
    </xdr:sp>
    <xdr:clientData/>
  </xdr:twoCellAnchor>
  <xdr:twoCellAnchor>
    <xdr:from>
      <xdr:col>17</xdr:col>
      <xdr:colOff>53340</xdr:colOff>
      <xdr:row>63</xdr:row>
      <xdr:rowOff>53340</xdr:rowOff>
    </xdr:from>
    <xdr:to>
      <xdr:col>20</xdr:col>
      <xdr:colOff>1021080</xdr:colOff>
      <xdr:row>63</xdr:row>
      <xdr:rowOff>2362200</xdr:rowOff>
    </xdr:to>
    <xdr:sp macro="" textlink="">
      <xdr:nvSpPr>
        <xdr:cNvPr id="15" name="吹き出し: 四角形 14">
          <a:extLst>
            <a:ext uri="{FF2B5EF4-FFF2-40B4-BE49-F238E27FC236}">
              <a16:creationId xmlns:a16="http://schemas.microsoft.com/office/drawing/2014/main" id="{85C7CB1F-FCAC-40B8-AB1C-E408D4A61B75}"/>
            </a:ext>
          </a:extLst>
        </xdr:cNvPr>
        <xdr:cNvSpPr/>
      </xdr:nvSpPr>
      <xdr:spPr bwMode="auto">
        <a:xfrm>
          <a:off x="12275820" y="28872180"/>
          <a:ext cx="4259580" cy="2308860"/>
        </a:xfrm>
        <a:prstGeom prst="wedgeRectCallout">
          <a:avLst>
            <a:gd name="adj1" fmla="val -61985"/>
            <a:gd name="adj2" fmla="val -33381"/>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・算定根拠は別葉に記載し、添付資料とすること。記入欄には、添付する資料番号を記入すること。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・「地球温暖化対策事業効果算定ガイドブック</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補助事業申請者用</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Ｃ輸送機器用（平成</a:t>
          </a:r>
          <a:r>
            <a:rPr kumimoji="1" lang="en-US" altLang="ja-JP" sz="900">
              <a:latin typeface="ＭＳ ゴシック" panose="020B0609070205080204" pitchFamily="49" charset="-128"/>
              <a:ea typeface="ＭＳ ゴシック" panose="020B0609070205080204" pitchFamily="49" charset="-128"/>
            </a:rPr>
            <a:t>29</a:t>
          </a:r>
          <a:r>
            <a:rPr kumimoji="1" lang="ja-JP" altLang="en-US" sz="900">
              <a:latin typeface="ＭＳ ゴシック" panose="020B0609070205080204" pitchFamily="49" charset="-128"/>
              <a:ea typeface="ＭＳ ゴシック" panose="020B0609070205080204" pitchFamily="49" charset="-128"/>
            </a:rPr>
            <a:t>年２月環境省地球環境局）」（以下「ガイドブック」という。）において使用するエクセルファイル（ハード対策事業計算ファイル」）又はこれと同等以上の精度で算定できる方法により、事業の直接効果を算定したうえで、その算定したファイルを添付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＊上記エクセルファイルについて、車両の走行距離・時間による計算はファイルＣで整理し、給電関連設備等も計算対象とする場合はファイルＧも整理すること。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上記ファイルにおける「燃費」、「使用時間」は、具体的なデータを記入することとし、その根拠、引用元を「従来機器の燃費の取得方法」、「導入機器の燃費、及び走行距離又は使用時間の設定根拠」欄に記入するとともに、その具体的資料を添付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・ＣＯ２モニタリング、報告方法も記載されていることが望ましい。</a:t>
          </a:r>
        </a:p>
      </xdr:txBody>
    </xdr:sp>
    <xdr:clientData/>
  </xdr:twoCellAnchor>
  <xdr:twoCellAnchor>
    <xdr:from>
      <xdr:col>17</xdr:col>
      <xdr:colOff>60960</xdr:colOff>
      <xdr:row>64</xdr:row>
      <xdr:rowOff>45720</xdr:rowOff>
    </xdr:from>
    <xdr:to>
      <xdr:col>20</xdr:col>
      <xdr:colOff>1036320</xdr:colOff>
      <xdr:row>67</xdr:row>
      <xdr:rowOff>274320</xdr:rowOff>
    </xdr:to>
    <xdr:sp macro="" textlink="">
      <xdr:nvSpPr>
        <xdr:cNvPr id="16" name="吹き出し: 四角形 15">
          <a:extLst>
            <a:ext uri="{FF2B5EF4-FFF2-40B4-BE49-F238E27FC236}">
              <a16:creationId xmlns:a16="http://schemas.microsoft.com/office/drawing/2014/main" id="{60DB67F6-8F8F-475E-B87B-5DCD5F4A7C6D}"/>
            </a:ext>
          </a:extLst>
        </xdr:cNvPr>
        <xdr:cNvSpPr/>
      </xdr:nvSpPr>
      <xdr:spPr bwMode="auto">
        <a:xfrm>
          <a:off x="12283440" y="31424880"/>
          <a:ext cx="4267200" cy="1371600"/>
        </a:xfrm>
        <a:prstGeom prst="wedgeRectCallout">
          <a:avLst>
            <a:gd name="adj1" fmla="val -55221"/>
            <a:gd name="adj2" fmla="val -33398"/>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・ハード対策事業計算ファイルで算出された数値を記載すること。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（ファイルＣ、Ｇの双方を使用している場合は双方の合計）</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・数値の入力は半角で入力。（半角入力では単位が表示されますが、全角文字入力では単位が表示されません。）</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・上記の留意事項を踏まえ、事業開始前１年間のＣＯ２排出量、事業開始後１年間のＣＯ２排出見込み量、ＣＯ２削減量、ＣＯ２削減率を算出し、その数値を記入すること。</a:t>
          </a:r>
        </a:p>
      </xdr:txBody>
    </xdr:sp>
    <xdr:clientData/>
  </xdr:twoCellAnchor>
  <xdr:twoCellAnchor>
    <xdr:from>
      <xdr:col>17</xdr:col>
      <xdr:colOff>91440</xdr:colOff>
      <xdr:row>68</xdr:row>
      <xdr:rowOff>30480</xdr:rowOff>
    </xdr:from>
    <xdr:to>
      <xdr:col>20</xdr:col>
      <xdr:colOff>1036320</xdr:colOff>
      <xdr:row>69</xdr:row>
      <xdr:rowOff>312420</xdr:rowOff>
    </xdr:to>
    <xdr:sp macro="" textlink="">
      <xdr:nvSpPr>
        <xdr:cNvPr id="17" name="吹き出し: 四角形 16">
          <a:extLst>
            <a:ext uri="{FF2B5EF4-FFF2-40B4-BE49-F238E27FC236}">
              <a16:creationId xmlns:a16="http://schemas.microsoft.com/office/drawing/2014/main" id="{0EED7C70-162A-4801-9980-C5D49C1A7A67}"/>
            </a:ext>
          </a:extLst>
        </xdr:cNvPr>
        <xdr:cNvSpPr/>
      </xdr:nvSpPr>
      <xdr:spPr bwMode="auto">
        <a:xfrm>
          <a:off x="12313920" y="32933640"/>
          <a:ext cx="4236720" cy="2186940"/>
        </a:xfrm>
        <a:prstGeom prst="wedgeRectCallout">
          <a:avLst>
            <a:gd name="adj1" fmla="val -60662"/>
            <a:gd name="adj2" fmla="val -33822"/>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・補助対象となるフォークリフト、バス等により削減される</a:t>
          </a:r>
          <a:r>
            <a:rPr kumimoji="1" lang="en-US" altLang="ja-JP" sz="900">
              <a:latin typeface="ＭＳ ゴシック" panose="020B0609070205080204" pitchFamily="49" charset="-128"/>
              <a:ea typeface="ＭＳ ゴシック" panose="020B0609070205080204" pitchFamily="49" charset="-128"/>
            </a:rPr>
            <a:t>CO2</a:t>
          </a:r>
          <a:r>
            <a:rPr kumimoji="1" lang="ja-JP" altLang="en-US" sz="900">
              <a:latin typeface="ＭＳ ゴシック" panose="020B0609070205080204" pitchFamily="49" charset="-128"/>
              <a:ea typeface="ＭＳ ゴシック" panose="020B0609070205080204" pitchFamily="49" charset="-128"/>
            </a:rPr>
            <a:t>を１トン削減するため必要なコストを次の計算式を用いて算出し記入すること。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・上段には計算式を記入し、下段に計算結果を数値で記入すること。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・事業により法定耐用年数が異なる複数の補助対象設備を整備する場合は、年間のエネルギー起源ＣＯ２の排出削減量の算出に当たり、それぞれの設備の法定耐用年数を考慮し計算すること。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・詳細は別紙の添付を可とする。計算式記入欄に添付する根拠資料の資料番号を記入すること。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（補助対象経費ベース）</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ＣＯ２削減コスト［円</a:t>
          </a:r>
          <a:r>
            <a:rPr kumimoji="1" lang="en-US" altLang="ja-JP" sz="900">
              <a:latin typeface="ＭＳ ゴシック" panose="020B0609070205080204" pitchFamily="49" charset="-128"/>
              <a:ea typeface="ＭＳ ゴシック" panose="020B0609070205080204" pitchFamily="49" charset="-128"/>
            </a:rPr>
            <a:t>/t-CO2</a:t>
          </a:r>
          <a:r>
            <a:rPr kumimoji="1" lang="ja-JP" altLang="en-US" sz="900">
              <a:latin typeface="ＭＳ ゴシック" panose="020B0609070205080204" pitchFamily="49" charset="-128"/>
              <a:ea typeface="ＭＳ ゴシック" panose="020B0609070205080204" pitchFamily="49" charset="-128"/>
            </a:rPr>
            <a:t>］</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補助対象経費の支出予定額［円］（別紙２の所要経費欄（４）の額）</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（年間のエネルギー起源ＣＯ２排出削減量［</a:t>
          </a:r>
          <a:r>
            <a:rPr kumimoji="1" lang="en-US" altLang="ja-JP" sz="900">
              <a:latin typeface="ＭＳ ゴシック" panose="020B0609070205080204" pitchFamily="49" charset="-128"/>
              <a:ea typeface="ＭＳ ゴシック" panose="020B0609070205080204" pitchFamily="49" charset="-128"/>
            </a:rPr>
            <a:t>t-CO2/</a:t>
          </a:r>
          <a:r>
            <a:rPr kumimoji="1" lang="ja-JP" altLang="en-US" sz="900">
              <a:latin typeface="ＭＳ ゴシック" panose="020B0609070205080204" pitchFamily="49" charset="-128"/>
              <a:ea typeface="ＭＳ ゴシック" panose="020B0609070205080204" pitchFamily="49" charset="-128"/>
            </a:rPr>
            <a:t>年］</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法定耐用年数［年］）</a:t>
          </a:r>
        </a:p>
      </xdr:txBody>
    </xdr:sp>
    <xdr:clientData/>
  </xdr:twoCellAnchor>
  <xdr:twoCellAnchor>
    <xdr:from>
      <xdr:col>17</xdr:col>
      <xdr:colOff>91440</xdr:colOff>
      <xdr:row>70</xdr:row>
      <xdr:rowOff>0</xdr:rowOff>
    </xdr:from>
    <xdr:to>
      <xdr:col>20</xdr:col>
      <xdr:colOff>1036320</xdr:colOff>
      <xdr:row>70</xdr:row>
      <xdr:rowOff>0</xdr:rowOff>
    </xdr:to>
    <xdr:sp macro="" textlink="">
      <xdr:nvSpPr>
        <xdr:cNvPr id="20" name="吹き出し: 四角形 19">
          <a:extLst>
            <a:ext uri="{FF2B5EF4-FFF2-40B4-BE49-F238E27FC236}">
              <a16:creationId xmlns:a16="http://schemas.microsoft.com/office/drawing/2014/main" id="{7A3EA8FB-9FAF-4661-A6D1-DADD6856358D}"/>
            </a:ext>
          </a:extLst>
        </xdr:cNvPr>
        <xdr:cNvSpPr/>
      </xdr:nvSpPr>
      <xdr:spPr bwMode="auto">
        <a:xfrm>
          <a:off x="12313920" y="35250120"/>
          <a:ext cx="4236720" cy="1714500"/>
        </a:xfrm>
        <a:prstGeom prst="wedgeRectCallout">
          <a:avLst>
            <a:gd name="adj1" fmla="val -60482"/>
            <a:gd name="adj2" fmla="val -34398"/>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・本事業実施のために必要な資金を回収するために要する期間を次の計算式を用いて算出する。</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・上段には計算式を記入し、下段に計算結果を数値で記入すること。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・詳細は別紙による添付を可とする。計算式記入欄に、添付する根拠資料の資料番号を記入すること。</a:t>
          </a:r>
          <a:endParaRPr kumimoji="1" lang="en-US" altLang="ja-JP" sz="900">
            <a:latin typeface="ＭＳ ゴシック" panose="020B0609070205080204" pitchFamily="49" charset="-128"/>
            <a:ea typeface="ＭＳ ゴシック" panose="020B0609070205080204" pitchFamily="49" charset="-128"/>
          </a:endParaRPr>
        </a:p>
        <a:p>
          <a:pPr algn="l"/>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資金回収年数＝補助対象経費にかかる自己負担額</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ランニングコストの減少額</a:t>
          </a:r>
        </a:p>
      </xdr:txBody>
    </xdr:sp>
    <xdr:clientData/>
  </xdr:twoCellAnchor>
  <xdr:twoCellAnchor>
    <xdr:from>
      <xdr:col>17</xdr:col>
      <xdr:colOff>101601</xdr:colOff>
      <xdr:row>70</xdr:row>
      <xdr:rowOff>248072</xdr:rowOff>
    </xdr:from>
    <xdr:to>
      <xdr:col>20</xdr:col>
      <xdr:colOff>1046481</xdr:colOff>
      <xdr:row>70</xdr:row>
      <xdr:rowOff>1726352</xdr:rowOff>
    </xdr:to>
    <xdr:sp macro="" textlink="">
      <xdr:nvSpPr>
        <xdr:cNvPr id="21" name="吹き出し: 四角形 20">
          <a:extLst>
            <a:ext uri="{FF2B5EF4-FFF2-40B4-BE49-F238E27FC236}">
              <a16:creationId xmlns:a16="http://schemas.microsoft.com/office/drawing/2014/main" id="{03DB96BA-B1E4-4BDE-AFA9-8A9DED5DC9A8}"/>
            </a:ext>
          </a:extLst>
        </xdr:cNvPr>
        <xdr:cNvSpPr/>
      </xdr:nvSpPr>
      <xdr:spPr bwMode="auto">
        <a:xfrm>
          <a:off x="12505268" y="35266205"/>
          <a:ext cx="4246880" cy="1478280"/>
        </a:xfrm>
        <a:prstGeom prst="wedgeRectCallout">
          <a:avLst>
            <a:gd name="adj1" fmla="val -59762"/>
            <a:gd name="adj2" fmla="val -31731"/>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・国のほかの補助金等への応募状況等を記入すること。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・地方公共団体の補助金を受けようとしている場合は、その交付要綱を添付ください。</a:t>
          </a:r>
        </a:p>
      </xdr:txBody>
    </xdr:sp>
    <xdr:clientData/>
  </xdr:twoCellAnchor>
  <xdr:twoCellAnchor>
    <xdr:from>
      <xdr:col>17</xdr:col>
      <xdr:colOff>92287</xdr:colOff>
      <xdr:row>71</xdr:row>
      <xdr:rowOff>341207</xdr:rowOff>
    </xdr:from>
    <xdr:to>
      <xdr:col>20</xdr:col>
      <xdr:colOff>1037167</xdr:colOff>
      <xdr:row>71</xdr:row>
      <xdr:rowOff>2078567</xdr:rowOff>
    </xdr:to>
    <xdr:sp macro="" textlink="">
      <xdr:nvSpPr>
        <xdr:cNvPr id="22" name="吹き出し: 四角形 21">
          <a:extLst>
            <a:ext uri="{FF2B5EF4-FFF2-40B4-BE49-F238E27FC236}">
              <a16:creationId xmlns:a16="http://schemas.microsoft.com/office/drawing/2014/main" id="{B2EC06E8-8BFF-4E5B-ACD5-2EBB64FFB127}"/>
            </a:ext>
          </a:extLst>
        </xdr:cNvPr>
        <xdr:cNvSpPr/>
      </xdr:nvSpPr>
      <xdr:spPr bwMode="auto">
        <a:xfrm>
          <a:off x="12495954" y="37264340"/>
          <a:ext cx="4246880" cy="1737360"/>
        </a:xfrm>
        <a:prstGeom prst="wedgeRectCallout">
          <a:avLst>
            <a:gd name="adj1" fmla="val -59043"/>
            <a:gd name="adj2" fmla="val -33485"/>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・補助事業遂行上、許認可、権利関係等関係者間の調整が必要となる事項について記入すること。</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110068</xdr:colOff>
      <xdr:row>72</xdr:row>
      <xdr:rowOff>273474</xdr:rowOff>
    </xdr:from>
    <xdr:to>
      <xdr:col>20</xdr:col>
      <xdr:colOff>1054948</xdr:colOff>
      <xdr:row>72</xdr:row>
      <xdr:rowOff>1614594</xdr:rowOff>
    </xdr:to>
    <xdr:sp macro="" textlink="">
      <xdr:nvSpPr>
        <xdr:cNvPr id="23" name="吹き出し: 四角形 22">
          <a:extLst>
            <a:ext uri="{FF2B5EF4-FFF2-40B4-BE49-F238E27FC236}">
              <a16:creationId xmlns:a16="http://schemas.microsoft.com/office/drawing/2014/main" id="{338866C9-40B1-452C-9EAB-5B28795A9011}"/>
            </a:ext>
          </a:extLst>
        </xdr:cNvPr>
        <xdr:cNvSpPr/>
      </xdr:nvSpPr>
      <xdr:spPr bwMode="auto">
        <a:xfrm>
          <a:off x="12513735" y="40363141"/>
          <a:ext cx="4246880" cy="1341120"/>
        </a:xfrm>
        <a:prstGeom prst="wedgeRectCallout">
          <a:avLst>
            <a:gd name="adj1" fmla="val -58683"/>
            <a:gd name="adj2" fmla="val -33436"/>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・補助事業の実施体制について、発注先に加え、補助事業者内の施工監理や経理等の体制を含め記入すること。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・別紙の添付を可とする。記入欄には、添付する根拠資料の資料番号を記入すること。</a:t>
          </a:r>
        </a:p>
      </xdr:txBody>
    </xdr:sp>
    <xdr:clientData/>
  </xdr:twoCellAnchor>
  <xdr:twoCellAnchor>
    <xdr:from>
      <xdr:col>17</xdr:col>
      <xdr:colOff>76201</xdr:colOff>
      <xdr:row>73</xdr:row>
      <xdr:rowOff>358987</xdr:rowOff>
    </xdr:from>
    <xdr:to>
      <xdr:col>20</xdr:col>
      <xdr:colOff>1021081</xdr:colOff>
      <xdr:row>73</xdr:row>
      <xdr:rowOff>1570567</xdr:rowOff>
    </xdr:to>
    <xdr:sp macro="" textlink="">
      <xdr:nvSpPr>
        <xdr:cNvPr id="24" name="吹き出し: 四角形 23">
          <a:extLst>
            <a:ext uri="{FF2B5EF4-FFF2-40B4-BE49-F238E27FC236}">
              <a16:creationId xmlns:a16="http://schemas.microsoft.com/office/drawing/2014/main" id="{F4235DC6-78C8-4C1D-A095-D3E081EC5E43}"/>
            </a:ext>
          </a:extLst>
        </xdr:cNvPr>
        <xdr:cNvSpPr/>
      </xdr:nvSpPr>
      <xdr:spPr bwMode="auto">
        <a:xfrm>
          <a:off x="12479868" y="42353654"/>
          <a:ext cx="4246880" cy="1211580"/>
        </a:xfrm>
        <a:prstGeom prst="wedgeRectCallout">
          <a:avLst>
            <a:gd name="adj1" fmla="val -60842"/>
            <a:gd name="adj2" fmla="val -32360"/>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・導入する設備の保守計画を記入すること。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・費用に関しても検討されていることが望ましい。</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・別紙の添付を可とする。記入欄には、別紙の資料番号を記入すること。</a:t>
          </a:r>
        </a:p>
      </xdr:txBody>
    </xdr:sp>
    <xdr:clientData/>
  </xdr:twoCellAnchor>
  <xdr:twoCellAnchor>
    <xdr:from>
      <xdr:col>17</xdr:col>
      <xdr:colOff>92285</xdr:colOff>
      <xdr:row>74</xdr:row>
      <xdr:rowOff>402167</xdr:rowOff>
    </xdr:from>
    <xdr:to>
      <xdr:col>20</xdr:col>
      <xdr:colOff>1037165</xdr:colOff>
      <xdr:row>74</xdr:row>
      <xdr:rowOff>1484207</xdr:rowOff>
    </xdr:to>
    <xdr:sp macro="" textlink="">
      <xdr:nvSpPr>
        <xdr:cNvPr id="25" name="吹き出し: 四角形 24">
          <a:extLst>
            <a:ext uri="{FF2B5EF4-FFF2-40B4-BE49-F238E27FC236}">
              <a16:creationId xmlns:a16="http://schemas.microsoft.com/office/drawing/2014/main" id="{BBA07E47-F082-475D-9AC1-3CC8D6BBB8BF}"/>
            </a:ext>
          </a:extLst>
        </xdr:cNvPr>
        <xdr:cNvSpPr/>
      </xdr:nvSpPr>
      <xdr:spPr bwMode="auto">
        <a:xfrm>
          <a:off x="12495952" y="44301834"/>
          <a:ext cx="4246880" cy="1082040"/>
        </a:xfrm>
        <a:prstGeom prst="wedgeRectCallout">
          <a:avLst>
            <a:gd name="adj1" fmla="val -57784"/>
            <a:gd name="adj2" fmla="val -32435"/>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・補助事業に要する経費を支払うための資金の調達方法を記入すること。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・別紙の添付を可とする。記入欄には、添付する根拠資料の資料番号を記入すること。</a:t>
          </a:r>
        </a:p>
      </xdr:txBody>
    </xdr:sp>
    <xdr:clientData/>
  </xdr:twoCellAnchor>
  <xdr:twoCellAnchor>
    <xdr:from>
      <xdr:col>17</xdr:col>
      <xdr:colOff>92284</xdr:colOff>
      <xdr:row>75</xdr:row>
      <xdr:rowOff>32173</xdr:rowOff>
    </xdr:from>
    <xdr:to>
      <xdr:col>20</xdr:col>
      <xdr:colOff>1037164</xdr:colOff>
      <xdr:row>75</xdr:row>
      <xdr:rowOff>344593</xdr:rowOff>
    </xdr:to>
    <xdr:sp macro="" textlink="">
      <xdr:nvSpPr>
        <xdr:cNvPr id="26" name="吹き出し: 四角形 25">
          <a:extLst>
            <a:ext uri="{FF2B5EF4-FFF2-40B4-BE49-F238E27FC236}">
              <a16:creationId xmlns:a16="http://schemas.microsoft.com/office/drawing/2014/main" id="{6588BD3F-08B0-4A98-BD4D-994EE5CF0193}"/>
            </a:ext>
          </a:extLst>
        </xdr:cNvPr>
        <xdr:cNvSpPr/>
      </xdr:nvSpPr>
      <xdr:spPr bwMode="auto">
        <a:xfrm>
          <a:off x="12495951" y="45836840"/>
          <a:ext cx="4246880" cy="312420"/>
        </a:xfrm>
        <a:prstGeom prst="wedgeRectCallout">
          <a:avLst>
            <a:gd name="adj1" fmla="val -55445"/>
            <a:gd name="adj2" fmla="val -31731"/>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・別紙２の所要経費欄（</a:t>
          </a:r>
          <a:r>
            <a:rPr kumimoji="1" lang="en-US" altLang="ja-JP" sz="900">
              <a:latin typeface="ＭＳ ゴシック" panose="020B0609070205080204" pitchFamily="49" charset="-128"/>
              <a:ea typeface="ＭＳ ゴシック" panose="020B0609070205080204" pitchFamily="49" charset="-128"/>
            </a:rPr>
            <a:t>10</a:t>
          </a:r>
          <a:r>
            <a:rPr kumimoji="1" lang="ja-JP" altLang="en-US" sz="900">
              <a:latin typeface="ＭＳ ゴシック" panose="020B0609070205080204" pitchFamily="49" charset="-128"/>
              <a:ea typeface="ＭＳ ゴシック" panose="020B0609070205080204" pitchFamily="49" charset="-128"/>
            </a:rPr>
            <a:t>）の額を記入すること。</a:t>
          </a:r>
        </a:p>
      </xdr:txBody>
    </xdr:sp>
    <xdr:clientData/>
  </xdr:twoCellAnchor>
  <xdr:twoCellAnchor>
    <xdr:from>
      <xdr:col>17</xdr:col>
      <xdr:colOff>83824</xdr:colOff>
      <xdr:row>76</xdr:row>
      <xdr:rowOff>44029</xdr:rowOff>
    </xdr:from>
    <xdr:to>
      <xdr:col>20</xdr:col>
      <xdr:colOff>1028704</xdr:colOff>
      <xdr:row>76</xdr:row>
      <xdr:rowOff>356449</xdr:rowOff>
    </xdr:to>
    <xdr:sp macro="" textlink="">
      <xdr:nvSpPr>
        <xdr:cNvPr id="27" name="吹き出し: 四角形 26">
          <a:extLst>
            <a:ext uri="{FF2B5EF4-FFF2-40B4-BE49-F238E27FC236}">
              <a16:creationId xmlns:a16="http://schemas.microsoft.com/office/drawing/2014/main" id="{5016834D-D8B8-4225-90B1-95B2C24EFF67}"/>
            </a:ext>
          </a:extLst>
        </xdr:cNvPr>
        <xdr:cNvSpPr/>
      </xdr:nvSpPr>
      <xdr:spPr bwMode="auto">
        <a:xfrm>
          <a:off x="12487491" y="46229696"/>
          <a:ext cx="4246880" cy="312420"/>
        </a:xfrm>
        <a:prstGeom prst="wedgeRectCallout">
          <a:avLst>
            <a:gd name="adj1" fmla="val -55266"/>
            <a:gd name="adj2" fmla="val -31731"/>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・銀行からの借入金を含む自己資金を記入すること。</a:t>
          </a:r>
        </a:p>
      </xdr:txBody>
    </xdr:sp>
    <xdr:clientData/>
  </xdr:twoCellAnchor>
  <xdr:twoCellAnchor>
    <xdr:from>
      <xdr:col>17</xdr:col>
      <xdr:colOff>83820</xdr:colOff>
      <xdr:row>77</xdr:row>
      <xdr:rowOff>44881</xdr:rowOff>
    </xdr:from>
    <xdr:to>
      <xdr:col>20</xdr:col>
      <xdr:colOff>1028700</xdr:colOff>
      <xdr:row>77</xdr:row>
      <xdr:rowOff>357301</xdr:rowOff>
    </xdr:to>
    <xdr:sp macro="" textlink="">
      <xdr:nvSpPr>
        <xdr:cNvPr id="28" name="吹き出し: 四角形 27">
          <a:extLst>
            <a:ext uri="{FF2B5EF4-FFF2-40B4-BE49-F238E27FC236}">
              <a16:creationId xmlns:a16="http://schemas.microsoft.com/office/drawing/2014/main" id="{9B74C467-AA43-4B4C-B5A9-46108CB32DC6}"/>
            </a:ext>
          </a:extLst>
        </xdr:cNvPr>
        <xdr:cNvSpPr/>
      </xdr:nvSpPr>
      <xdr:spPr bwMode="auto">
        <a:xfrm>
          <a:off x="12487487" y="46611548"/>
          <a:ext cx="4246880" cy="312420"/>
        </a:xfrm>
        <a:prstGeom prst="wedgeRectCallout">
          <a:avLst>
            <a:gd name="adj1" fmla="val -55446"/>
            <a:gd name="adj2" fmla="val -29292"/>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・他の補助金等を含む。</a:t>
          </a:r>
        </a:p>
      </xdr:txBody>
    </xdr:sp>
    <xdr:clientData/>
  </xdr:twoCellAnchor>
  <xdr:twoCellAnchor>
    <xdr:from>
      <xdr:col>17</xdr:col>
      <xdr:colOff>91440</xdr:colOff>
      <xdr:row>78</xdr:row>
      <xdr:rowOff>44032</xdr:rowOff>
    </xdr:from>
    <xdr:to>
      <xdr:col>20</xdr:col>
      <xdr:colOff>1036320</xdr:colOff>
      <xdr:row>78</xdr:row>
      <xdr:rowOff>356452</xdr:rowOff>
    </xdr:to>
    <xdr:sp macro="" textlink="">
      <xdr:nvSpPr>
        <xdr:cNvPr id="29" name="吹き出し: 四角形 28">
          <a:extLst>
            <a:ext uri="{FF2B5EF4-FFF2-40B4-BE49-F238E27FC236}">
              <a16:creationId xmlns:a16="http://schemas.microsoft.com/office/drawing/2014/main" id="{75E51E7E-FD7E-4790-A163-3BE763AD4386}"/>
            </a:ext>
          </a:extLst>
        </xdr:cNvPr>
        <xdr:cNvSpPr/>
      </xdr:nvSpPr>
      <xdr:spPr bwMode="auto">
        <a:xfrm>
          <a:off x="12495107" y="46991699"/>
          <a:ext cx="4246880" cy="312420"/>
        </a:xfrm>
        <a:prstGeom prst="wedgeRectCallout">
          <a:avLst>
            <a:gd name="adj1" fmla="val -55625"/>
            <a:gd name="adj2" fmla="val -31731"/>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・その他に該当する場合には、その内容を記入すること。</a:t>
          </a:r>
        </a:p>
      </xdr:txBody>
    </xdr:sp>
    <xdr:clientData/>
  </xdr:twoCellAnchor>
  <xdr:twoCellAnchor>
    <xdr:from>
      <xdr:col>17</xdr:col>
      <xdr:colOff>82979</xdr:colOff>
      <xdr:row>80</xdr:row>
      <xdr:rowOff>27097</xdr:rowOff>
    </xdr:from>
    <xdr:to>
      <xdr:col>20</xdr:col>
      <xdr:colOff>1028979</xdr:colOff>
      <xdr:row>80</xdr:row>
      <xdr:rowOff>999097</xdr:rowOff>
    </xdr:to>
    <xdr:sp macro="" textlink="">
      <xdr:nvSpPr>
        <xdr:cNvPr id="30" name="吹き出し: 四角形 29">
          <a:extLst>
            <a:ext uri="{FF2B5EF4-FFF2-40B4-BE49-F238E27FC236}">
              <a16:creationId xmlns:a16="http://schemas.microsoft.com/office/drawing/2014/main" id="{F3819517-62C3-4148-B19E-451273CE17FC}"/>
            </a:ext>
          </a:extLst>
        </xdr:cNvPr>
        <xdr:cNvSpPr/>
      </xdr:nvSpPr>
      <xdr:spPr bwMode="auto">
        <a:xfrm>
          <a:off x="12486646" y="47296497"/>
          <a:ext cx="4248000" cy="972000"/>
        </a:xfrm>
        <a:prstGeom prst="wedgeRectCallout">
          <a:avLst>
            <a:gd name="adj1" fmla="val -58503"/>
            <a:gd name="adj2" fmla="val -31731"/>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・以下から該当する番号を記入すること。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①　補助事業者自身</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②　</a:t>
          </a:r>
          <a:r>
            <a:rPr kumimoji="1" lang="en-US" altLang="ja-JP" sz="900">
              <a:latin typeface="ＭＳ ゴシック" panose="020B0609070205080204" pitchFamily="49" charset="-128"/>
              <a:ea typeface="ＭＳ ゴシック" panose="020B0609070205080204" pitchFamily="49" charset="-128"/>
            </a:rPr>
            <a:t>100</a:t>
          </a:r>
          <a:r>
            <a:rPr kumimoji="1" lang="ja-JP" altLang="en-US" sz="900">
              <a:latin typeface="ＭＳ ゴシック" panose="020B0609070205080204" pitchFamily="49" charset="-128"/>
              <a:ea typeface="ＭＳ ゴシック" panose="020B0609070205080204" pitchFamily="49" charset="-128"/>
            </a:rPr>
            <a:t>％同一の資本に属するグループ企業</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③　補助事業者の関係者</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④　①～③以外</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④を選択した場合は、その内容を記入すること。</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73661</xdr:colOff>
      <xdr:row>81</xdr:row>
      <xdr:rowOff>271780</xdr:rowOff>
    </xdr:from>
    <xdr:to>
      <xdr:col>20</xdr:col>
      <xdr:colOff>1018541</xdr:colOff>
      <xdr:row>85</xdr:row>
      <xdr:rowOff>223780</xdr:rowOff>
    </xdr:to>
    <xdr:sp macro="" textlink="">
      <xdr:nvSpPr>
        <xdr:cNvPr id="31" name="吹き出し: 四角形 30">
          <a:extLst>
            <a:ext uri="{FF2B5EF4-FFF2-40B4-BE49-F238E27FC236}">
              <a16:creationId xmlns:a16="http://schemas.microsoft.com/office/drawing/2014/main" id="{19BF2ECE-0DCB-410E-869D-CD600694DB1B}"/>
            </a:ext>
          </a:extLst>
        </xdr:cNvPr>
        <xdr:cNvSpPr/>
      </xdr:nvSpPr>
      <xdr:spPr bwMode="auto">
        <a:xfrm>
          <a:off x="12477328" y="48997447"/>
          <a:ext cx="4246880" cy="1476000"/>
        </a:xfrm>
        <a:prstGeom prst="wedgeRectCallout">
          <a:avLst>
            <a:gd name="adj1" fmla="val -51137"/>
            <a:gd name="adj2" fmla="val -22729"/>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・環境省補助金を利用して導入した実績について、ＦＣフォークリフト申請の場合は、令和２年度まで導入した台数、ＦＣバス申請の場合は平成</a:t>
          </a:r>
          <a:r>
            <a:rPr kumimoji="1" lang="en-US" altLang="ja-JP" sz="900">
              <a:latin typeface="ＭＳ ゴシック" panose="020B0609070205080204" pitchFamily="49" charset="-128"/>
              <a:ea typeface="ＭＳ ゴシック" panose="020B0609070205080204" pitchFamily="49" charset="-128"/>
            </a:rPr>
            <a:t>30</a:t>
          </a:r>
          <a:r>
            <a:rPr kumimoji="1" lang="ja-JP" altLang="en-US" sz="900">
              <a:latin typeface="ＭＳ ゴシック" panose="020B0609070205080204" pitchFamily="49" charset="-128"/>
              <a:ea typeface="ＭＳ ゴシック" panose="020B0609070205080204" pitchFamily="49" charset="-128"/>
            </a:rPr>
            <a:t>年度までに導入した台数をそれぞれ記入すること。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・令和４年度の申請台数、令和５年度以降の導入見込み台数を記入すること。</a:t>
          </a:r>
        </a:p>
      </xdr:txBody>
    </xdr:sp>
    <xdr:clientData/>
  </xdr:twoCellAnchor>
  <xdr:twoCellAnchor>
    <xdr:from>
      <xdr:col>17</xdr:col>
      <xdr:colOff>115147</xdr:colOff>
      <xdr:row>87</xdr:row>
      <xdr:rowOff>47410</xdr:rowOff>
    </xdr:from>
    <xdr:to>
      <xdr:col>20</xdr:col>
      <xdr:colOff>1060027</xdr:colOff>
      <xdr:row>87</xdr:row>
      <xdr:rowOff>359830</xdr:rowOff>
    </xdr:to>
    <xdr:sp macro="" textlink="">
      <xdr:nvSpPr>
        <xdr:cNvPr id="32" name="吹き出し: 四角形 31">
          <a:extLst>
            <a:ext uri="{FF2B5EF4-FFF2-40B4-BE49-F238E27FC236}">
              <a16:creationId xmlns:a16="http://schemas.microsoft.com/office/drawing/2014/main" id="{CAA8AF97-21B4-48F5-AB84-7DBE802ABA41}"/>
            </a:ext>
          </a:extLst>
        </xdr:cNvPr>
        <xdr:cNvSpPr/>
      </xdr:nvSpPr>
      <xdr:spPr bwMode="auto">
        <a:xfrm>
          <a:off x="12518814" y="51059077"/>
          <a:ext cx="4246880" cy="312420"/>
        </a:xfrm>
        <a:prstGeom prst="wedgeRectCallout">
          <a:avLst>
            <a:gd name="adj1" fmla="val -56345"/>
            <a:gd name="adj2" fmla="val -29292"/>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・導入予定年月日を記入すること。</a:t>
          </a:r>
        </a:p>
      </xdr:txBody>
    </xdr:sp>
    <xdr:clientData/>
  </xdr:twoCellAnchor>
  <xdr:twoCellAnchor>
    <xdr:from>
      <xdr:col>17</xdr:col>
      <xdr:colOff>106680</xdr:colOff>
      <xdr:row>88</xdr:row>
      <xdr:rowOff>36403</xdr:rowOff>
    </xdr:from>
    <xdr:to>
      <xdr:col>20</xdr:col>
      <xdr:colOff>1051560</xdr:colOff>
      <xdr:row>88</xdr:row>
      <xdr:rowOff>348823</xdr:rowOff>
    </xdr:to>
    <xdr:sp macro="" textlink="">
      <xdr:nvSpPr>
        <xdr:cNvPr id="33" name="吹き出し: 四角形 32">
          <a:extLst>
            <a:ext uri="{FF2B5EF4-FFF2-40B4-BE49-F238E27FC236}">
              <a16:creationId xmlns:a16="http://schemas.microsoft.com/office/drawing/2014/main" id="{C3C23FE5-CB7D-4A6D-A26F-16EE9C8492D6}"/>
            </a:ext>
          </a:extLst>
        </xdr:cNvPr>
        <xdr:cNvSpPr/>
      </xdr:nvSpPr>
      <xdr:spPr bwMode="auto">
        <a:xfrm>
          <a:off x="12510347" y="51429070"/>
          <a:ext cx="4246880" cy="312420"/>
        </a:xfrm>
        <a:prstGeom prst="wedgeRectCallout">
          <a:avLst>
            <a:gd name="adj1" fmla="val -55805"/>
            <a:gd name="adj2" fmla="val -29292"/>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・支払予定年月日を記入すること。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・支払完了日が事業完了日。</a:t>
          </a:r>
        </a:p>
      </xdr:txBody>
    </xdr:sp>
    <xdr:clientData/>
  </xdr:twoCellAnchor>
  <xdr:twoCellAnchor>
    <xdr:from>
      <xdr:col>11</xdr:col>
      <xdr:colOff>312420</xdr:colOff>
      <xdr:row>1</xdr:row>
      <xdr:rowOff>144780</xdr:rowOff>
    </xdr:from>
    <xdr:to>
      <xdr:col>13</xdr:col>
      <xdr:colOff>403860</xdr:colOff>
      <xdr:row>4</xdr:row>
      <xdr:rowOff>45720</xdr:rowOff>
    </xdr:to>
    <xdr:sp macro="" textlink="">
      <xdr:nvSpPr>
        <xdr:cNvPr id="18" name="テキスト ボックス 17">
          <a:extLst>
            <a:ext uri="{FF2B5EF4-FFF2-40B4-BE49-F238E27FC236}">
              <a16:creationId xmlns:a16="http://schemas.microsoft.com/office/drawing/2014/main" id="{D49A74C8-8AE8-A0A3-FED6-8B7EB629BAA0}"/>
            </a:ext>
          </a:extLst>
        </xdr:cNvPr>
        <xdr:cNvSpPr txBox="1"/>
      </xdr:nvSpPr>
      <xdr:spPr>
        <a:xfrm>
          <a:off x="8618220" y="312420"/>
          <a:ext cx="1036320" cy="46482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800" b="1">
              <a:solidFill>
                <a:srgbClr val="FF0000"/>
              </a:solidFill>
              <a:latin typeface="ＭＳ ゴシック" panose="020B0609070205080204" pitchFamily="49" charset="-128"/>
              <a:ea typeface="ＭＳ ゴシック" panose="020B0609070205080204" pitchFamily="49" charset="-128"/>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45720</xdr:colOff>
      <xdr:row>6</xdr:row>
      <xdr:rowOff>83820</xdr:rowOff>
    </xdr:from>
    <xdr:to>
      <xdr:col>45</xdr:col>
      <xdr:colOff>114300</xdr:colOff>
      <xdr:row>7</xdr:row>
      <xdr:rowOff>114300</xdr:rowOff>
    </xdr:to>
    <xdr:sp macro="" textlink="">
      <xdr:nvSpPr>
        <xdr:cNvPr id="4" name="吹き出し: 四角形 3">
          <a:extLst>
            <a:ext uri="{FF2B5EF4-FFF2-40B4-BE49-F238E27FC236}">
              <a16:creationId xmlns:a16="http://schemas.microsoft.com/office/drawing/2014/main" id="{7A6E699F-50EA-4018-9867-DCEB5AD71761}"/>
            </a:ext>
          </a:extLst>
        </xdr:cNvPr>
        <xdr:cNvSpPr/>
      </xdr:nvSpPr>
      <xdr:spPr bwMode="auto">
        <a:xfrm>
          <a:off x="6553200" y="1196340"/>
          <a:ext cx="1897380" cy="266700"/>
        </a:xfrm>
        <a:prstGeom prst="wedgeRectCallout">
          <a:avLst>
            <a:gd name="adj1" fmla="val -351"/>
            <a:gd name="adj2" fmla="val 113929"/>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18288"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総事業費は、見積書等の総額を記入</a:t>
          </a:r>
        </a:p>
      </xdr:txBody>
    </xdr:sp>
    <xdr:clientData/>
  </xdr:twoCellAnchor>
  <xdr:twoCellAnchor>
    <xdr:from>
      <xdr:col>46</xdr:col>
      <xdr:colOff>60960</xdr:colOff>
      <xdr:row>6</xdr:row>
      <xdr:rowOff>83820</xdr:rowOff>
    </xdr:from>
    <xdr:to>
      <xdr:col>54</xdr:col>
      <xdr:colOff>91440</xdr:colOff>
      <xdr:row>7</xdr:row>
      <xdr:rowOff>114300</xdr:rowOff>
    </xdr:to>
    <xdr:sp macro="" textlink="">
      <xdr:nvSpPr>
        <xdr:cNvPr id="6" name="吹き出し: 四角形 5">
          <a:extLst>
            <a:ext uri="{FF2B5EF4-FFF2-40B4-BE49-F238E27FC236}">
              <a16:creationId xmlns:a16="http://schemas.microsoft.com/office/drawing/2014/main" id="{6DAD32CC-6040-40D8-ACF0-D127C5D14F2D}"/>
            </a:ext>
          </a:extLst>
        </xdr:cNvPr>
        <xdr:cNvSpPr/>
      </xdr:nvSpPr>
      <xdr:spPr bwMode="auto">
        <a:xfrm>
          <a:off x="8580120" y="1196340"/>
          <a:ext cx="1584960" cy="266700"/>
        </a:xfrm>
        <a:prstGeom prst="wedgeRectCallout">
          <a:avLst>
            <a:gd name="adj1" fmla="val -351"/>
            <a:gd name="adj2" fmla="val 113929"/>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18288"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該当しなければ「０」を記入</a:t>
          </a:r>
        </a:p>
      </xdr:txBody>
    </xdr:sp>
    <xdr:clientData/>
  </xdr:twoCellAnchor>
  <xdr:twoCellAnchor>
    <xdr:from>
      <xdr:col>35</xdr:col>
      <xdr:colOff>45720</xdr:colOff>
      <xdr:row>9</xdr:row>
      <xdr:rowOff>304800</xdr:rowOff>
    </xdr:from>
    <xdr:to>
      <xdr:col>45</xdr:col>
      <xdr:colOff>114300</xdr:colOff>
      <xdr:row>10</xdr:row>
      <xdr:rowOff>15240</xdr:rowOff>
    </xdr:to>
    <xdr:sp macro="" textlink="">
      <xdr:nvSpPr>
        <xdr:cNvPr id="7" name="吹き出し: 四角形 6">
          <a:extLst>
            <a:ext uri="{FF2B5EF4-FFF2-40B4-BE49-F238E27FC236}">
              <a16:creationId xmlns:a16="http://schemas.microsoft.com/office/drawing/2014/main" id="{93D15AA2-876A-494B-99FA-13D7F10C594C}"/>
            </a:ext>
          </a:extLst>
        </xdr:cNvPr>
        <xdr:cNvSpPr/>
      </xdr:nvSpPr>
      <xdr:spPr bwMode="auto">
        <a:xfrm>
          <a:off x="6553200" y="2125980"/>
          <a:ext cx="1897380" cy="266700"/>
        </a:xfrm>
        <a:prstGeom prst="wedgeRectCallout">
          <a:avLst>
            <a:gd name="adj1" fmla="val 3263"/>
            <a:gd name="adj2" fmla="val 236786"/>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18288"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採択通知に書かれた基準額を記入</a:t>
          </a:r>
        </a:p>
      </xdr:txBody>
    </xdr:sp>
    <xdr:clientData/>
  </xdr:twoCellAnchor>
  <xdr:twoCellAnchor>
    <xdr:from>
      <xdr:col>59</xdr:col>
      <xdr:colOff>160020</xdr:colOff>
      <xdr:row>13</xdr:row>
      <xdr:rowOff>152400</xdr:rowOff>
    </xdr:from>
    <xdr:to>
      <xdr:col>67</xdr:col>
      <xdr:colOff>0</xdr:colOff>
      <xdr:row>15</xdr:row>
      <xdr:rowOff>38100</xdr:rowOff>
    </xdr:to>
    <xdr:sp macro="" textlink="">
      <xdr:nvSpPr>
        <xdr:cNvPr id="8" name="吹き出し: 四角形 7">
          <a:extLst>
            <a:ext uri="{FF2B5EF4-FFF2-40B4-BE49-F238E27FC236}">
              <a16:creationId xmlns:a16="http://schemas.microsoft.com/office/drawing/2014/main" id="{051450E8-A88E-442C-8B5C-090A243F89C7}"/>
            </a:ext>
          </a:extLst>
        </xdr:cNvPr>
        <xdr:cNvSpPr/>
      </xdr:nvSpPr>
      <xdr:spPr bwMode="auto">
        <a:xfrm>
          <a:off x="11163300" y="3238500"/>
          <a:ext cx="1303020" cy="487680"/>
        </a:xfrm>
        <a:prstGeom prst="wedgeRectCallout">
          <a:avLst>
            <a:gd name="adj1" fmla="val -13210"/>
            <a:gd name="adj2" fmla="val -145178"/>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18288"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比較するエンジン車の価格と台数を記入</a:t>
          </a:r>
        </a:p>
      </xdr:txBody>
    </xdr:sp>
    <xdr:clientData/>
  </xdr:twoCellAnchor>
  <xdr:twoCellAnchor>
    <xdr:from>
      <xdr:col>36</xdr:col>
      <xdr:colOff>160020</xdr:colOff>
      <xdr:row>21</xdr:row>
      <xdr:rowOff>91440</xdr:rowOff>
    </xdr:from>
    <xdr:to>
      <xdr:col>49</xdr:col>
      <xdr:colOff>167640</xdr:colOff>
      <xdr:row>32</xdr:row>
      <xdr:rowOff>76200</xdr:rowOff>
    </xdr:to>
    <xdr:sp macro="" textlink="">
      <xdr:nvSpPr>
        <xdr:cNvPr id="9" name="吹き出し: 四角形 8">
          <a:extLst>
            <a:ext uri="{FF2B5EF4-FFF2-40B4-BE49-F238E27FC236}">
              <a16:creationId xmlns:a16="http://schemas.microsoft.com/office/drawing/2014/main" id="{A04F8325-6693-4F78-8018-56A0AFF568D4}"/>
            </a:ext>
          </a:extLst>
        </xdr:cNvPr>
        <xdr:cNvSpPr/>
      </xdr:nvSpPr>
      <xdr:spPr bwMode="auto">
        <a:xfrm>
          <a:off x="6850380" y="5013960"/>
          <a:ext cx="2385060" cy="1912620"/>
        </a:xfrm>
        <a:prstGeom prst="wedgeRectCallout">
          <a:avLst>
            <a:gd name="adj1" fmla="val -30703"/>
            <a:gd name="adj2" fmla="val -61768"/>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36000" tIns="36000" rIns="0" bIns="0" rtlCol="0" anchor="t" anchorCtr="0" upright="1"/>
        <a:lstStyle/>
        <a:p>
          <a:pPr algn="l"/>
          <a:r>
            <a:rPr kumimoji="1" lang="ja-JP" altLang="en-US" sz="900">
              <a:latin typeface="ＭＳ ゴシック" panose="020B0609070205080204" pitchFamily="49" charset="-128"/>
              <a:ea typeface="ＭＳ ゴシック" panose="020B0609070205080204" pitchFamily="49" charset="-128"/>
            </a:rPr>
            <a:t>プルダウンから</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設備費　設備費を選択</a:t>
          </a:r>
        </a:p>
      </xdr:txBody>
    </xdr:sp>
    <xdr:clientData/>
  </xdr:twoCellAnchor>
  <xdr:twoCellAnchor>
    <xdr:from>
      <xdr:col>34</xdr:col>
      <xdr:colOff>121920</xdr:colOff>
      <xdr:row>1</xdr:row>
      <xdr:rowOff>76200</xdr:rowOff>
    </xdr:from>
    <xdr:to>
      <xdr:col>40</xdr:col>
      <xdr:colOff>114300</xdr:colOff>
      <xdr:row>3</xdr:row>
      <xdr:rowOff>91440</xdr:rowOff>
    </xdr:to>
    <xdr:sp macro="" textlink="">
      <xdr:nvSpPr>
        <xdr:cNvPr id="10" name="テキスト ボックス 9">
          <a:extLst>
            <a:ext uri="{FF2B5EF4-FFF2-40B4-BE49-F238E27FC236}">
              <a16:creationId xmlns:a16="http://schemas.microsoft.com/office/drawing/2014/main" id="{2052CC09-0136-4BCB-B75C-5E8B4126E823}"/>
            </a:ext>
          </a:extLst>
        </xdr:cNvPr>
        <xdr:cNvSpPr txBox="1"/>
      </xdr:nvSpPr>
      <xdr:spPr>
        <a:xfrm>
          <a:off x="6446520" y="236220"/>
          <a:ext cx="1089660" cy="335280"/>
        </a:xfrm>
        <a:prstGeom prst="rect">
          <a:avLst/>
        </a:prstGeom>
        <a:solidFill>
          <a:schemeClr val="lt1"/>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400" b="1">
              <a:solidFill>
                <a:srgbClr val="FF0000"/>
              </a:solidFill>
              <a:latin typeface="ＭＳ ゴシック" panose="020B0609070205080204" pitchFamily="49" charset="-128"/>
              <a:ea typeface="ＭＳ ゴシック" panose="020B0609070205080204" pitchFamily="49" charset="-128"/>
            </a:rPr>
            <a:t>記入例</a:t>
          </a:r>
        </a:p>
      </xdr:txBody>
    </xdr:sp>
    <xdr:clientData/>
  </xdr:twoCellAnchor>
  <xdr:twoCellAnchor>
    <xdr:from>
      <xdr:col>50</xdr:col>
      <xdr:colOff>175260</xdr:colOff>
      <xdr:row>21</xdr:row>
      <xdr:rowOff>106680</xdr:rowOff>
    </xdr:from>
    <xdr:to>
      <xdr:col>66</xdr:col>
      <xdr:colOff>129540</xdr:colOff>
      <xdr:row>32</xdr:row>
      <xdr:rowOff>83820</xdr:rowOff>
    </xdr:to>
    <xdr:sp macro="" textlink="">
      <xdr:nvSpPr>
        <xdr:cNvPr id="11" name="テキスト ボックス 10">
          <a:extLst>
            <a:ext uri="{FF2B5EF4-FFF2-40B4-BE49-F238E27FC236}">
              <a16:creationId xmlns:a16="http://schemas.microsoft.com/office/drawing/2014/main" id="{A0DE7E82-1E16-4588-9FB4-BF059F84BAF7}"/>
            </a:ext>
          </a:extLst>
        </xdr:cNvPr>
        <xdr:cNvSpPr txBox="1"/>
      </xdr:nvSpPr>
      <xdr:spPr>
        <a:xfrm>
          <a:off x="9425940" y="5029200"/>
          <a:ext cx="2987040" cy="1905000"/>
        </a:xfrm>
        <a:prstGeom prst="rect">
          <a:avLst/>
        </a:prstGeom>
        <a:solidFill>
          <a:schemeClr val="lt1"/>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anose="020B0609070205080204" pitchFamily="49" charset="-128"/>
              <a:ea typeface="ＭＳ ゴシック" panose="020B0609070205080204" pitchFamily="49" charset="-128"/>
            </a:rPr>
            <a:t>着色セルのみ数値、文字を入力してください。</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（無色セルは自動計算されますが算出される数値はご確認ください。）</a:t>
          </a:r>
          <a:endParaRPr kumimoji="1" lang="en-US" altLang="ja-JP" sz="900">
            <a:latin typeface="ＭＳ ゴシック" panose="020B0609070205080204" pitchFamily="49" charset="-128"/>
            <a:ea typeface="ＭＳ ゴシック" panose="020B0609070205080204" pitchFamily="49" charset="-128"/>
          </a:endParaRPr>
        </a:p>
        <a:p>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複数の型式の設備導入する場合は、それぞれに経費内訳を作成してください。</a:t>
          </a:r>
          <a:endParaRPr kumimoji="1" lang="en-US" altLang="ja-JP" sz="900">
            <a:latin typeface="ＭＳ ゴシック" panose="020B0609070205080204" pitchFamily="49" charset="-128"/>
            <a:ea typeface="ＭＳ ゴシック" panose="020B0609070205080204" pitchFamily="49" charset="-128"/>
          </a:endParaRPr>
        </a:p>
        <a:p>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導入実績によって補助率、補助上限額が違うため各様式があります。概要するシートを選択し使用ください。</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（補助率</a:t>
          </a:r>
          <a:r>
            <a:rPr kumimoji="1" lang="en-US" altLang="ja-JP" sz="900">
              <a:latin typeface="ＭＳ ゴシック" panose="020B0609070205080204" pitchFamily="49" charset="-128"/>
              <a:ea typeface="ＭＳ ゴシック" panose="020B0609070205080204" pitchFamily="49" charset="-128"/>
            </a:rPr>
            <a:t>1/2</a:t>
          </a:r>
          <a:r>
            <a:rPr kumimoji="1" lang="ja-JP" altLang="en-US" sz="900">
              <a:latin typeface="ＭＳ ゴシック" panose="020B0609070205080204" pitchFamily="49" charset="-128"/>
              <a:ea typeface="ＭＳ ゴシック" panose="020B0609070205080204" pitchFamily="49" charset="-128"/>
            </a:rPr>
            <a:t>　別紙２の３－１）</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（補助率</a:t>
          </a:r>
          <a:r>
            <a:rPr kumimoji="1" lang="en-US" altLang="ja-JP" sz="900">
              <a:latin typeface="ＭＳ ゴシック" panose="020B0609070205080204" pitchFamily="49" charset="-128"/>
              <a:ea typeface="ＭＳ ゴシック" panose="020B0609070205080204" pitchFamily="49" charset="-128"/>
            </a:rPr>
            <a:t>1/3</a:t>
          </a:r>
          <a:r>
            <a:rPr kumimoji="1" lang="ja-JP" altLang="en-US" sz="900">
              <a:latin typeface="ＭＳ ゴシック" panose="020B0609070205080204" pitchFamily="49" charset="-128"/>
              <a:ea typeface="ＭＳ ゴシック" panose="020B0609070205080204" pitchFamily="49" charset="-128"/>
            </a:rPr>
            <a:t>　別紙２の３－２）</a:t>
          </a:r>
        </a:p>
      </xdr:txBody>
    </xdr:sp>
    <xdr:clientData/>
  </xdr:twoCellAnchor>
  <xdr:twoCellAnchor editAs="oneCell">
    <xdr:from>
      <xdr:col>37</xdr:col>
      <xdr:colOff>152400</xdr:colOff>
      <xdr:row>24</xdr:row>
      <xdr:rowOff>0</xdr:rowOff>
    </xdr:from>
    <xdr:to>
      <xdr:col>79</xdr:col>
      <xdr:colOff>15240</xdr:colOff>
      <xdr:row>31</xdr:row>
      <xdr:rowOff>129540</xdr:rowOff>
    </xdr:to>
    <xdr:pic>
      <xdr:nvPicPr>
        <xdr:cNvPr id="13" name="図 12">
          <a:extLst>
            <a:ext uri="{FF2B5EF4-FFF2-40B4-BE49-F238E27FC236}">
              <a16:creationId xmlns:a16="http://schemas.microsoft.com/office/drawing/2014/main" id="{441A16E9-D672-B9F6-73BF-7935C3B2A1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25640" y="5448300"/>
          <a:ext cx="2026920" cy="1356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51</xdr:col>
      <xdr:colOff>83820</xdr:colOff>
      <xdr:row>1</xdr:row>
      <xdr:rowOff>152400</xdr:rowOff>
    </xdr:from>
    <xdr:to>
      <xdr:col>60</xdr:col>
      <xdr:colOff>95220</xdr:colOff>
      <xdr:row>3</xdr:row>
      <xdr:rowOff>99060</xdr:rowOff>
    </xdr:to>
    <xdr:sp macro="" textlink="">
      <xdr:nvSpPr>
        <xdr:cNvPr id="14" name="吹き出し: 四角形 13">
          <a:extLst>
            <a:ext uri="{FF2B5EF4-FFF2-40B4-BE49-F238E27FC236}">
              <a16:creationId xmlns:a16="http://schemas.microsoft.com/office/drawing/2014/main" id="{0D5BEA7C-B7D3-4500-937E-4E0FC17560F1}"/>
            </a:ext>
          </a:extLst>
        </xdr:cNvPr>
        <xdr:cNvSpPr/>
      </xdr:nvSpPr>
      <xdr:spPr bwMode="auto">
        <a:xfrm>
          <a:off x="9517380" y="312420"/>
          <a:ext cx="1764000" cy="266700"/>
        </a:xfrm>
        <a:prstGeom prst="wedgeRectCallout">
          <a:avLst>
            <a:gd name="adj1" fmla="val -351"/>
            <a:gd name="adj2" fmla="val 113929"/>
          </a:avLst>
        </a:prstGeom>
        <a:solidFill>
          <a:srgbClr val="CCBC8A"/>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18288"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事業者名（共同事業者名）を記入</a:t>
          </a:r>
        </a:p>
      </xdr:txBody>
    </xdr:sp>
    <xdr:clientData/>
  </xdr:twoCellAnchor>
  <xdr:twoCellAnchor editAs="oneCell">
    <xdr:from>
      <xdr:col>68</xdr:col>
      <xdr:colOff>7620</xdr:colOff>
      <xdr:row>0</xdr:row>
      <xdr:rowOff>0</xdr:rowOff>
    </xdr:from>
    <xdr:to>
      <xdr:col>102</xdr:col>
      <xdr:colOff>121920</xdr:colOff>
      <xdr:row>51</xdr:row>
      <xdr:rowOff>7620</xdr:rowOff>
    </xdr:to>
    <xdr:pic>
      <xdr:nvPicPr>
        <xdr:cNvPr id="15" name="図 14">
          <a:extLst>
            <a:ext uri="{FF2B5EF4-FFF2-40B4-BE49-F238E27FC236}">
              <a16:creationId xmlns:a16="http://schemas.microsoft.com/office/drawing/2014/main" id="{E8B22FC6-DC7B-3A59-A472-EE8CE151B5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32220" y="0"/>
          <a:ext cx="6332220" cy="10568940"/>
        </a:xfrm>
        <a:prstGeom prst="rect">
          <a:avLst/>
        </a:prstGeom>
        <a:solidFill>
          <a:schemeClr val="bg1"/>
        </a:solid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35</xdr:col>
      <xdr:colOff>7620</xdr:colOff>
      <xdr:row>1</xdr:row>
      <xdr:rowOff>76200</xdr:rowOff>
    </xdr:from>
    <xdr:to>
      <xdr:col>41</xdr:col>
      <xdr:colOff>0</xdr:colOff>
      <xdr:row>3</xdr:row>
      <xdr:rowOff>91440</xdr:rowOff>
    </xdr:to>
    <xdr:sp macro="" textlink="">
      <xdr:nvSpPr>
        <xdr:cNvPr id="3" name="テキスト ボックス 2">
          <a:extLst>
            <a:ext uri="{FF2B5EF4-FFF2-40B4-BE49-F238E27FC236}">
              <a16:creationId xmlns:a16="http://schemas.microsoft.com/office/drawing/2014/main" id="{29E04D64-77F2-49F5-9904-6850EE296E08}"/>
            </a:ext>
          </a:extLst>
        </xdr:cNvPr>
        <xdr:cNvSpPr txBox="1"/>
      </xdr:nvSpPr>
      <xdr:spPr>
        <a:xfrm>
          <a:off x="6515100" y="243840"/>
          <a:ext cx="1089660" cy="335280"/>
        </a:xfrm>
        <a:prstGeom prst="rect">
          <a:avLst/>
        </a:prstGeom>
        <a:solidFill>
          <a:schemeClr val="lt1"/>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400" b="1">
              <a:solidFill>
                <a:srgbClr val="FF0000"/>
              </a:solidFill>
              <a:latin typeface="ＭＳ ゴシック" panose="020B0609070205080204" pitchFamily="49" charset="-128"/>
              <a:ea typeface="ＭＳ ゴシック" panose="020B0609070205080204" pitchFamily="49" charset="-128"/>
            </a:rPr>
            <a:t>記入例</a:t>
          </a:r>
        </a:p>
      </xdr:txBody>
    </xdr:sp>
    <xdr:clientData/>
  </xdr:twoCellAnchor>
  <xdr:twoCellAnchor>
    <xdr:from>
      <xdr:col>35</xdr:col>
      <xdr:colOff>106680</xdr:colOff>
      <xdr:row>6</xdr:row>
      <xdr:rowOff>68580</xdr:rowOff>
    </xdr:from>
    <xdr:to>
      <xdr:col>45</xdr:col>
      <xdr:colOff>175260</xdr:colOff>
      <xdr:row>7</xdr:row>
      <xdr:rowOff>99060</xdr:rowOff>
    </xdr:to>
    <xdr:sp macro="" textlink="">
      <xdr:nvSpPr>
        <xdr:cNvPr id="4" name="吹き出し: 四角形 3">
          <a:extLst>
            <a:ext uri="{FF2B5EF4-FFF2-40B4-BE49-F238E27FC236}">
              <a16:creationId xmlns:a16="http://schemas.microsoft.com/office/drawing/2014/main" id="{6AEDC66C-2C03-4E4D-BA21-7403273A5752}"/>
            </a:ext>
          </a:extLst>
        </xdr:cNvPr>
        <xdr:cNvSpPr/>
      </xdr:nvSpPr>
      <xdr:spPr bwMode="auto">
        <a:xfrm>
          <a:off x="6431280" y="1203960"/>
          <a:ext cx="1897380" cy="266700"/>
        </a:xfrm>
        <a:prstGeom prst="wedgeRectCallout">
          <a:avLst>
            <a:gd name="adj1" fmla="val -351"/>
            <a:gd name="adj2" fmla="val 113929"/>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18288"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総事業費は、見積書等の総額を記入</a:t>
          </a:r>
        </a:p>
      </xdr:txBody>
    </xdr:sp>
    <xdr:clientData/>
  </xdr:twoCellAnchor>
  <xdr:twoCellAnchor>
    <xdr:from>
      <xdr:col>46</xdr:col>
      <xdr:colOff>45720</xdr:colOff>
      <xdr:row>6</xdr:row>
      <xdr:rowOff>60960</xdr:rowOff>
    </xdr:from>
    <xdr:to>
      <xdr:col>54</xdr:col>
      <xdr:colOff>76200</xdr:colOff>
      <xdr:row>7</xdr:row>
      <xdr:rowOff>91440</xdr:rowOff>
    </xdr:to>
    <xdr:sp macro="" textlink="">
      <xdr:nvSpPr>
        <xdr:cNvPr id="5" name="吹き出し: 四角形 4">
          <a:extLst>
            <a:ext uri="{FF2B5EF4-FFF2-40B4-BE49-F238E27FC236}">
              <a16:creationId xmlns:a16="http://schemas.microsoft.com/office/drawing/2014/main" id="{6FC7A0FB-E0BE-4961-B166-AAB16873A4A9}"/>
            </a:ext>
          </a:extLst>
        </xdr:cNvPr>
        <xdr:cNvSpPr/>
      </xdr:nvSpPr>
      <xdr:spPr bwMode="auto">
        <a:xfrm>
          <a:off x="8564880" y="1196340"/>
          <a:ext cx="1584960" cy="266700"/>
        </a:xfrm>
        <a:prstGeom prst="wedgeRectCallout">
          <a:avLst>
            <a:gd name="adj1" fmla="val -351"/>
            <a:gd name="adj2" fmla="val 113929"/>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18288"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該当しなければ「０」を記入</a:t>
          </a:r>
        </a:p>
      </xdr:txBody>
    </xdr:sp>
    <xdr:clientData/>
  </xdr:twoCellAnchor>
  <xdr:twoCellAnchor>
    <xdr:from>
      <xdr:col>35</xdr:col>
      <xdr:colOff>68580</xdr:colOff>
      <xdr:row>9</xdr:row>
      <xdr:rowOff>274320</xdr:rowOff>
    </xdr:from>
    <xdr:to>
      <xdr:col>45</xdr:col>
      <xdr:colOff>137160</xdr:colOff>
      <xdr:row>9</xdr:row>
      <xdr:rowOff>541020</xdr:rowOff>
    </xdr:to>
    <xdr:sp macro="" textlink="">
      <xdr:nvSpPr>
        <xdr:cNvPr id="6" name="吹き出し: 四角形 5">
          <a:extLst>
            <a:ext uri="{FF2B5EF4-FFF2-40B4-BE49-F238E27FC236}">
              <a16:creationId xmlns:a16="http://schemas.microsoft.com/office/drawing/2014/main" id="{5DF9B9B6-BB78-4454-B97C-6BC340C81EDB}"/>
            </a:ext>
          </a:extLst>
        </xdr:cNvPr>
        <xdr:cNvSpPr/>
      </xdr:nvSpPr>
      <xdr:spPr bwMode="auto">
        <a:xfrm>
          <a:off x="6576060" y="2118360"/>
          <a:ext cx="1897380" cy="266700"/>
        </a:xfrm>
        <a:prstGeom prst="wedgeRectCallout">
          <a:avLst>
            <a:gd name="adj1" fmla="val 3263"/>
            <a:gd name="adj2" fmla="val 236786"/>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18288"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採択通知に書かれた基準額を記入</a:t>
          </a:r>
        </a:p>
      </xdr:txBody>
    </xdr:sp>
    <xdr:clientData/>
  </xdr:twoCellAnchor>
  <xdr:twoCellAnchor>
    <xdr:from>
      <xdr:col>59</xdr:col>
      <xdr:colOff>144780</xdr:colOff>
      <xdr:row>13</xdr:row>
      <xdr:rowOff>167640</xdr:rowOff>
    </xdr:from>
    <xdr:to>
      <xdr:col>66</xdr:col>
      <xdr:colOff>167640</xdr:colOff>
      <xdr:row>15</xdr:row>
      <xdr:rowOff>129540</xdr:rowOff>
    </xdr:to>
    <xdr:sp macro="" textlink="">
      <xdr:nvSpPr>
        <xdr:cNvPr id="7" name="吹き出し: 四角形 6">
          <a:extLst>
            <a:ext uri="{FF2B5EF4-FFF2-40B4-BE49-F238E27FC236}">
              <a16:creationId xmlns:a16="http://schemas.microsoft.com/office/drawing/2014/main" id="{F3022AC1-0BA2-41EA-B998-0406712C0F3C}"/>
            </a:ext>
          </a:extLst>
        </xdr:cNvPr>
        <xdr:cNvSpPr/>
      </xdr:nvSpPr>
      <xdr:spPr bwMode="auto">
        <a:xfrm>
          <a:off x="11148060" y="3276600"/>
          <a:ext cx="1303020" cy="487680"/>
        </a:xfrm>
        <a:prstGeom prst="wedgeRectCallout">
          <a:avLst>
            <a:gd name="adj1" fmla="val -13210"/>
            <a:gd name="adj2" fmla="val -145178"/>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18288"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比較するエンジン車の価格と台数を記入</a:t>
          </a:r>
        </a:p>
      </xdr:txBody>
    </xdr:sp>
    <xdr:clientData/>
  </xdr:twoCellAnchor>
  <xdr:twoCellAnchor>
    <xdr:from>
      <xdr:col>35</xdr:col>
      <xdr:colOff>60960</xdr:colOff>
      <xdr:row>22</xdr:row>
      <xdr:rowOff>22860</xdr:rowOff>
    </xdr:from>
    <xdr:to>
      <xdr:col>48</xdr:col>
      <xdr:colOff>68580</xdr:colOff>
      <xdr:row>33</xdr:row>
      <xdr:rowOff>7620</xdr:rowOff>
    </xdr:to>
    <xdr:sp macro="" textlink="">
      <xdr:nvSpPr>
        <xdr:cNvPr id="8" name="吹き出し: 四角形 7">
          <a:extLst>
            <a:ext uri="{FF2B5EF4-FFF2-40B4-BE49-F238E27FC236}">
              <a16:creationId xmlns:a16="http://schemas.microsoft.com/office/drawing/2014/main" id="{5A977E6D-7347-45DE-B447-4E83C6F55BCD}"/>
            </a:ext>
          </a:extLst>
        </xdr:cNvPr>
        <xdr:cNvSpPr/>
      </xdr:nvSpPr>
      <xdr:spPr bwMode="auto">
        <a:xfrm>
          <a:off x="6568440" y="5158740"/>
          <a:ext cx="2385060" cy="1912620"/>
        </a:xfrm>
        <a:prstGeom prst="wedgeRectCallout">
          <a:avLst>
            <a:gd name="adj1" fmla="val -30703"/>
            <a:gd name="adj2" fmla="val -61768"/>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36000" tIns="36000" rIns="0" bIns="0" rtlCol="0" anchor="t" anchorCtr="0" upright="1"/>
        <a:lstStyle/>
        <a:p>
          <a:pPr algn="l"/>
          <a:r>
            <a:rPr kumimoji="1" lang="ja-JP" altLang="en-US" sz="900">
              <a:latin typeface="ＭＳ ゴシック" panose="020B0609070205080204" pitchFamily="49" charset="-128"/>
              <a:ea typeface="ＭＳ ゴシック" panose="020B0609070205080204" pitchFamily="49" charset="-128"/>
            </a:rPr>
            <a:t>プルダウンから</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設備費　設備費を選択</a:t>
          </a:r>
        </a:p>
      </xdr:txBody>
    </xdr:sp>
    <xdr:clientData/>
  </xdr:twoCellAnchor>
  <xdr:twoCellAnchor>
    <xdr:from>
      <xdr:col>49</xdr:col>
      <xdr:colOff>53340</xdr:colOff>
      <xdr:row>22</xdr:row>
      <xdr:rowOff>45720</xdr:rowOff>
    </xdr:from>
    <xdr:to>
      <xdr:col>65</xdr:col>
      <xdr:colOff>7620</xdr:colOff>
      <xdr:row>33</xdr:row>
      <xdr:rowOff>22860</xdr:rowOff>
    </xdr:to>
    <xdr:sp macro="" textlink="">
      <xdr:nvSpPr>
        <xdr:cNvPr id="10" name="テキスト ボックス 9">
          <a:extLst>
            <a:ext uri="{FF2B5EF4-FFF2-40B4-BE49-F238E27FC236}">
              <a16:creationId xmlns:a16="http://schemas.microsoft.com/office/drawing/2014/main" id="{5369DED3-752B-4023-B468-E420F2AB34CF}"/>
            </a:ext>
          </a:extLst>
        </xdr:cNvPr>
        <xdr:cNvSpPr txBox="1"/>
      </xdr:nvSpPr>
      <xdr:spPr>
        <a:xfrm>
          <a:off x="9121140" y="5181600"/>
          <a:ext cx="2987040" cy="1905000"/>
        </a:xfrm>
        <a:prstGeom prst="rect">
          <a:avLst/>
        </a:prstGeom>
        <a:solidFill>
          <a:schemeClr val="lt1"/>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anose="020B0609070205080204" pitchFamily="49" charset="-128"/>
              <a:ea typeface="ＭＳ ゴシック" panose="020B0609070205080204" pitchFamily="49" charset="-128"/>
            </a:rPr>
            <a:t>着色セルのみ数値、文字を入力してください。</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（無色セルは自動計算されますが算出される数値はご確認ください。）</a:t>
          </a:r>
          <a:endParaRPr kumimoji="1" lang="en-US" altLang="ja-JP" sz="900">
            <a:latin typeface="ＭＳ ゴシック" panose="020B0609070205080204" pitchFamily="49" charset="-128"/>
            <a:ea typeface="ＭＳ ゴシック" panose="020B0609070205080204" pitchFamily="49" charset="-128"/>
          </a:endParaRPr>
        </a:p>
        <a:p>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複数の型式の設備導入する場合は、それぞれに経費内訳を作成してください。</a:t>
          </a:r>
          <a:endParaRPr kumimoji="1" lang="en-US" altLang="ja-JP" sz="900">
            <a:latin typeface="ＭＳ ゴシック" panose="020B0609070205080204" pitchFamily="49" charset="-128"/>
            <a:ea typeface="ＭＳ ゴシック" panose="020B0609070205080204" pitchFamily="49" charset="-128"/>
          </a:endParaRPr>
        </a:p>
        <a:p>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導入実績によって補助率、補助上限額が違うため各様式があります。概要するシートを選択し使用ください。</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（補助率</a:t>
          </a:r>
          <a:r>
            <a:rPr kumimoji="1" lang="en-US" altLang="ja-JP" sz="900">
              <a:latin typeface="ＭＳ ゴシック" panose="020B0609070205080204" pitchFamily="49" charset="-128"/>
              <a:ea typeface="ＭＳ ゴシック" panose="020B0609070205080204" pitchFamily="49" charset="-128"/>
            </a:rPr>
            <a:t>1/2</a:t>
          </a:r>
          <a:r>
            <a:rPr kumimoji="1" lang="ja-JP" altLang="en-US" sz="900">
              <a:latin typeface="ＭＳ ゴシック" panose="020B0609070205080204" pitchFamily="49" charset="-128"/>
              <a:ea typeface="ＭＳ ゴシック" panose="020B0609070205080204" pitchFamily="49" charset="-128"/>
            </a:rPr>
            <a:t>　別紙２の３－１）</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（補助率</a:t>
          </a:r>
          <a:r>
            <a:rPr kumimoji="1" lang="en-US" altLang="ja-JP" sz="900">
              <a:latin typeface="ＭＳ ゴシック" panose="020B0609070205080204" pitchFamily="49" charset="-128"/>
              <a:ea typeface="ＭＳ ゴシック" panose="020B0609070205080204" pitchFamily="49" charset="-128"/>
            </a:rPr>
            <a:t>1/3</a:t>
          </a:r>
          <a:r>
            <a:rPr kumimoji="1" lang="ja-JP" altLang="en-US" sz="900">
              <a:latin typeface="ＭＳ ゴシック" panose="020B0609070205080204" pitchFamily="49" charset="-128"/>
              <a:ea typeface="ＭＳ ゴシック" panose="020B0609070205080204" pitchFamily="49" charset="-128"/>
            </a:rPr>
            <a:t>　別紙２の３－２）</a:t>
          </a:r>
        </a:p>
      </xdr:txBody>
    </xdr:sp>
    <xdr:clientData/>
  </xdr:twoCellAnchor>
  <xdr:twoCellAnchor editAs="oneCell">
    <xdr:from>
      <xdr:col>36</xdr:col>
      <xdr:colOff>30480</xdr:colOff>
      <xdr:row>24</xdr:row>
      <xdr:rowOff>106680</xdr:rowOff>
    </xdr:from>
    <xdr:to>
      <xdr:col>79</xdr:col>
      <xdr:colOff>15240</xdr:colOff>
      <xdr:row>32</xdr:row>
      <xdr:rowOff>60960</xdr:rowOff>
    </xdr:to>
    <xdr:pic>
      <xdr:nvPicPr>
        <xdr:cNvPr id="11" name="図 10">
          <a:extLst>
            <a:ext uri="{FF2B5EF4-FFF2-40B4-BE49-F238E27FC236}">
              <a16:creationId xmlns:a16="http://schemas.microsoft.com/office/drawing/2014/main" id="{094FAE50-E9AA-2D6A-7791-AF04447420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20840" y="5593080"/>
          <a:ext cx="2026920" cy="1356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51</xdr:col>
      <xdr:colOff>106680</xdr:colOff>
      <xdr:row>1</xdr:row>
      <xdr:rowOff>152400</xdr:rowOff>
    </xdr:from>
    <xdr:to>
      <xdr:col>60</xdr:col>
      <xdr:colOff>118080</xdr:colOff>
      <xdr:row>3</xdr:row>
      <xdr:rowOff>99060</xdr:rowOff>
    </xdr:to>
    <xdr:sp macro="" textlink="">
      <xdr:nvSpPr>
        <xdr:cNvPr id="12" name="吹き出し: 四角形 11">
          <a:extLst>
            <a:ext uri="{FF2B5EF4-FFF2-40B4-BE49-F238E27FC236}">
              <a16:creationId xmlns:a16="http://schemas.microsoft.com/office/drawing/2014/main" id="{61D88781-092B-42FF-AB0C-CE96566683A5}"/>
            </a:ext>
          </a:extLst>
        </xdr:cNvPr>
        <xdr:cNvSpPr/>
      </xdr:nvSpPr>
      <xdr:spPr bwMode="auto">
        <a:xfrm>
          <a:off x="9540240" y="320040"/>
          <a:ext cx="1764000" cy="266700"/>
        </a:xfrm>
        <a:prstGeom prst="wedgeRectCallout">
          <a:avLst>
            <a:gd name="adj1" fmla="val -351"/>
            <a:gd name="adj2" fmla="val 113929"/>
          </a:avLst>
        </a:prstGeom>
        <a:solidFill>
          <a:srgbClr val="CCBC8A"/>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18288"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事業者名（共同事業者名）を記入</a:t>
          </a:r>
        </a:p>
      </xdr:txBody>
    </xdr:sp>
    <xdr:clientData/>
  </xdr:twoCellAnchor>
  <xdr:twoCellAnchor editAs="oneCell">
    <xdr:from>
      <xdr:col>33</xdr:col>
      <xdr:colOff>22860</xdr:colOff>
      <xdr:row>0</xdr:row>
      <xdr:rowOff>0</xdr:rowOff>
    </xdr:from>
    <xdr:to>
      <xdr:col>101</xdr:col>
      <xdr:colOff>137160</xdr:colOff>
      <xdr:row>51</xdr:row>
      <xdr:rowOff>7620</xdr:rowOff>
    </xdr:to>
    <xdr:pic>
      <xdr:nvPicPr>
        <xdr:cNvPr id="13" name="図 12">
          <a:extLst>
            <a:ext uri="{FF2B5EF4-FFF2-40B4-BE49-F238E27FC236}">
              <a16:creationId xmlns:a16="http://schemas.microsoft.com/office/drawing/2014/main" id="{C01A49D8-4BEC-5486-E752-25ABD286125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64580" y="0"/>
          <a:ext cx="6332220" cy="10614660"/>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34</xdr:col>
      <xdr:colOff>106680</xdr:colOff>
      <xdr:row>1</xdr:row>
      <xdr:rowOff>68580</xdr:rowOff>
    </xdr:from>
    <xdr:to>
      <xdr:col>40</xdr:col>
      <xdr:colOff>99060</xdr:colOff>
      <xdr:row>3</xdr:row>
      <xdr:rowOff>83820</xdr:rowOff>
    </xdr:to>
    <xdr:sp macro="" textlink="">
      <xdr:nvSpPr>
        <xdr:cNvPr id="2" name="テキスト ボックス 1">
          <a:extLst>
            <a:ext uri="{FF2B5EF4-FFF2-40B4-BE49-F238E27FC236}">
              <a16:creationId xmlns:a16="http://schemas.microsoft.com/office/drawing/2014/main" id="{4D32DF04-B331-495B-8997-2DCE0E069132}"/>
            </a:ext>
          </a:extLst>
        </xdr:cNvPr>
        <xdr:cNvSpPr txBox="1"/>
      </xdr:nvSpPr>
      <xdr:spPr>
        <a:xfrm>
          <a:off x="6431280" y="236220"/>
          <a:ext cx="1089660" cy="335280"/>
        </a:xfrm>
        <a:prstGeom prst="rect">
          <a:avLst/>
        </a:prstGeom>
        <a:solidFill>
          <a:schemeClr val="lt1"/>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400" b="1">
              <a:solidFill>
                <a:srgbClr val="FF0000"/>
              </a:solidFill>
              <a:latin typeface="ＭＳ ゴシック" panose="020B0609070205080204" pitchFamily="49" charset="-128"/>
              <a:ea typeface="ＭＳ ゴシック" panose="020B0609070205080204" pitchFamily="49" charset="-128"/>
            </a:rPr>
            <a:t>記入例</a:t>
          </a:r>
        </a:p>
      </xdr:txBody>
    </xdr:sp>
    <xdr:clientData/>
  </xdr:twoCellAnchor>
  <xdr:twoCellAnchor>
    <xdr:from>
      <xdr:col>35</xdr:col>
      <xdr:colOff>30480</xdr:colOff>
      <xdr:row>6</xdr:row>
      <xdr:rowOff>76200</xdr:rowOff>
    </xdr:from>
    <xdr:to>
      <xdr:col>45</xdr:col>
      <xdr:colOff>99060</xdr:colOff>
      <xdr:row>7</xdr:row>
      <xdr:rowOff>106680</xdr:rowOff>
    </xdr:to>
    <xdr:sp macro="" textlink="">
      <xdr:nvSpPr>
        <xdr:cNvPr id="3" name="吹き出し: 四角形 2">
          <a:extLst>
            <a:ext uri="{FF2B5EF4-FFF2-40B4-BE49-F238E27FC236}">
              <a16:creationId xmlns:a16="http://schemas.microsoft.com/office/drawing/2014/main" id="{D2552C89-06AA-46C8-9C38-251A64A1F4B8}"/>
            </a:ext>
          </a:extLst>
        </xdr:cNvPr>
        <xdr:cNvSpPr/>
      </xdr:nvSpPr>
      <xdr:spPr bwMode="auto">
        <a:xfrm>
          <a:off x="6537960" y="1211580"/>
          <a:ext cx="1897380" cy="266700"/>
        </a:xfrm>
        <a:prstGeom prst="wedgeRectCallout">
          <a:avLst>
            <a:gd name="adj1" fmla="val -351"/>
            <a:gd name="adj2" fmla="val 113929"/>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18288"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総事業費は、見積書等の総額を記入</a:t>
          </a:r>
        </a:p>
      </xdr:txBody>
    </xdr:sp>
    <xdr:clientData/>
  </xdr:twoCellAnchor>
  <xdr:twoCellAnchor>
    <xdr:from>
      <xdr:col>46</xdr:col>
      <xdr:colOff>53340</xdr:colOff>
      <xdr:row>6</xdr:row>
      <xdr:rowOff>76200</xdr:rowOff>
    </xdr:from>
    <xdr:to>
      <xdr:col>54</xdr:col>
      <xdr:colOff>83820</xdr:colOff>
      <xdr:row>7</xdr:row>
      <xdr:rowOff>106680</xdr:rowOff>
    </xdr:to>
    <xdr:sp macro="" textlink="">
      <xdr:nvSpPr>
        <xdr:cNvPr id="4" name="吹き出し: 四角形 3">
          <a:extLst>
            <a:ext uri="{FF2B5EF4-FFF2-40B4-BE49-F238E27FC236}">
              <a16:creationId xmlns:a16="http://schemas.microsoft.com/office/drawing/2014/main" id="{583575CA-BD2C-485D-AE90-6BC56CA3FDF7}"/>
            </a:ext>
          </a:extLst>
        </xdr:cNvPr>
        <xdr:cNvSpPr/>
      </xdr:nvSpPr>
      <xdr:spPr bwMode="auto">
        <a:xfrm>
          <a:off x="8572500" y="1211580"/>
          <a:ext cx="1584960" cy="266700"/>
        </a:xfrm>
        <a:prstGeom prst="wedgeRectCallout">
          <a:avLst>
            <a:gd name="adj1" fmla="val -351"/>
            <a:gd name="adj2" fmla="val 113929"/>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18288"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該当しなければ「０」を記入</a:t>
          </a:r>
        </a:p>
      </xdr:txBody>
    </xdr:sp>
    <xdr:clientData/>
  </xdr:twoCellAnchor>
  <xdr:twoCellAnchor>
    <xdr:from>
      <xdr:col>60</xdr:col>
      <xdr:colOff>167640</xdr:colOff>
      <xdr:row>13</xdr:row>
      <xdr:rowOff>129540</xdr:rowOff>
    </xdr:from>
    <xdr:to>
      <xdr:col>66</xdr:col>
      <xdr:colOff>15240</xdr:colOff>
      <xdr:row>14</xdr:row>
      <xdr:rowOff>213360</xdr:rowOff>
    </xdr:to>
    <xdr:sp macro="" textlink="">
      <xdr:nvSpPr>
        <xdr:cNvPr id="6" name="吹き出し: 四角形 5">
          <a:extLst>
            <a:ext uri="{FF2B5EF4-FFF2-40B4-BE49-F238E27FC236}">
              <a16:creationId xmlns:a16="http://schemas.microsoft.com/office/drawing/2014/main" id="{E11590C0-761E-43E4-AFD1-817BF21CE0B1}"/>
            </a:ext>
          </a:extLst>
        </xdr:cNvPr>
        <xdr:cNvSpPr/>
      </xdr:nvSpPr>
      <xdr:spPr bwMode="auto">
        <a:xfrm>
          <a:off x="11353800" y="2956560"/>
          <a:ext cx="944880" cy="320040"/>
        </a:xfrm>
        <a:prstGeom prst="wedgeRectCallout">
          <a:avLst>
            <a:gd name="adj1" fmla="val -15549"/>
            <a:gd name="adj2" fmla="val -106115"/>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18288"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導入台数を記入</a:t>
          </a:r>
        </a:p>
      </xdr:txBody>
    </xdr:sp>
    <xdr:clientData/>
  </xdr:twoCellAnchor>
  <xdr:twoCellAnchor>
    <xdr:from>
      <xdr:col>35</xdr:col>
      <xdr:colOff>83820</xdr:colOff>
      <xdr:row>21</xdr:row>
      <xdr:rowOff>121920</xdr:rowOff>
    </xdr:from>
    <xdr:to>
      <xdr:col>48</xdr:col>
      <xdr:colOff>91440</xdr:colOff>
      <xdr:row>33</xdr:row>
      <xdr:rowOff>68580</xdr:rowOff>
    </xdr:to>
    <xdr:sp macro="" textlink="">
      <xdr:nvSpPr>
        <xdr:cNvPr id="7" name="吹き出し: 四角形 6">
          <a:extLst>
            <a:ext uri="{FF2B5EF4-FFF2-40B4-BE49-F238E27FC236}">
              <a16:creationId xmlns:a16="http://schemas.microsoft.com/office/drawing/2014/main" id="{595A0327-7211-4D4E-BF10-536614DBA657}"/>
            </a:ext>
          </a:extLst>
        </xdr:cNvPr>
        <xdr:cNvSpPr/>
      </xdr:nvSpPr>
      <xdr:spPr bwMode="auto">
        <a:xfrm>
          <a:off x="6591300" y="4716780"/>
          <a:ext cx="2385060" cy="2049780"/>
        </a:xfrm>
        <a:prstGeom prst="wedgeRectCallout">
          <a:avLst>
            <a:gd name="adj1" fmla="val -30703"/>
            <a:gd name="adj2" fmla="val -61768"/>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36000" tIns="36000" rIns="0" bIns="0" rtlCol="0" anchor="t" anchorCtr="0" upright="1"/>
        <a:lstStyle/>
        <a:p>
          <a:pPr algn="l"/>
          <a:r>
            <a:rPr kumimoji="1" lang="ja-JP" altLang="en-US" sz="900">
              <a:latin typeface="ＭＳ ゴシック" panose="020B0609070205080204" pitchFamily="49" charset="-128"/>
              <a:ea typeface="ＭＳ ゴシック" panose="020B0609070205080204" pitchFamily="49" charset="-128"/>
            </a:rPr>
            <a:t>プルダウンから</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設備費　設備費を選択</a:t>
          </a:r>
        </a:p>
      </xdr:txBody>
    </xdr:sp>
    <xdr:clientData/>
  </xdr:twoCellAnchor>
  <xdr:twoCellAnchor>
    <xdr:from>
      <xdr:col>49</xdr:col>
      <xdr:colOff>152400</xdr:colOff>
      <xdr:row>21</xdr:row>
      <xdr:rowOff>152400</xdr:rowOff>
    </xdr:from>
    <xdr:to>
      <xdr:col>66</xdr:col>
      <xdr:colOff>114300</xdr:colOff>
      <xdr:row>32</xdr:row>
      <xdr:rowOff>129540</xdr:rowOff>
    </xdr:to>
    <xdr:sp macro="" textlink="">
      <xdr:nvSpPr>
        <xdr:cNvPr id="9" name="テキスト ボックス 8">
          <a:extLst>
            <a:ext uri="{FF2B5EF4-FFF2-40B4-BE49-F238E27FC236}">
              <a16:creationId xmlns:a16="http://schemas.microsoft.com/office/drawing/2014/main" id="{4E0BAE8E-D8DF-426B-86DB-6892C0D3F987}"/>
            </a:ext>
          </a:extLst>
        </xdr:cNvPr>
        <xdr:cNvSpPr txBox="1"/>
      </xdr:nvSpPr>
      <xdr:spPr>
        <a:xfrm>
          <a:off x="9220200" y="4747260"/>
          <a:ext cx="3177540" cy="1905000"/>
        </a:xfrm>
        <a:prstGeom prst="rect">
          <a:avLst/>
        </a:prstGeom>
        <a:solidFill>
          <a:schemeClr val="lt1"/>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anose="020B0609070205080204" pitchFamily="49" charset="-128"/>
              <a:ea typeface="ＭＳ ゴシック" panose="020B0609070205080204" pitchFamily="49" charset="-128"/>
            </a:rPr>
            <a:t>着色セルのみ数値、文字を入力してください。</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（無色セルは自動計算されますが算出される数値はご確認ください。）</a:t>
          </a:r>
          <a:endParaRPr kumimoji="1" lang="en-US" altLang="ja-JP" sz="900">
            <a:latin typeface="ＭＳ ゴシック" panose="020B0609070205080204" pitchFamily="49" charset="-128"/>
            <a:ea typeface="ＭＳ ゴシック" panose="020B0609070205080204" pitchFamily="49" charset="-128"/>
          </a:endParaRPr>
        </a:p>
        <a:p>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複数の型式の設備導入する場合は、それぞれに経費内訳を作成してください。</a:t>
          </a:r>
          <a:endParaRPr kumimoji="1" lang="en-US" altLang="ja-JP" sz="900">
            <a:latin typeface="ＭＳ ゴシック" panose="020B0609070205080204" pitchFamily="49" charset="-128"/>
            <a:ea typeface="ＭＳ ゴシック" panose="020B0609070205080204" pitchFamily="49" charset="-128"/>
          </a:endParaRPr>
        </a:p>
        <a:p>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導入実績によって補助率、補助上限額が違うため各様式があります。概要するシートを選択し使用ください。</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（補助率</a:t>
          </a:r>
          <a:r>
            <a:rPr kumimoji="1" lang="en-US" altLang="ja-JP" sz="900">
              <a:latin typeface="ＭＳ ゴシック" panose="020B0609070205080204" pitchFamily="49" charset="-128"/>
              <a:ea typeface="ＭＳ ゴシック" panose="020B0609070205080204" pitchFamily="49" charset="-128"/>
            </a:rPr>
            <a:t>1/2</a:t>
          </a:r>
          <a:r>
            <a:rPr kumimoji="1" lang="ja-JP" altLang="en-US" sz="900">
              <a:latin typeface="ＭＳ ゴシック" panose="020B0609070205080204" pitchFamily="49" charset="-128"/>
              <a:ea typeface="ＭＳ ゴシック" panose="020B0609070205080204" pitchFamily="49" charset="-128"/>
            </a:rPr>
            <a:t>　別紙２の３－３）</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（補助率</a:t>
          </a:r>
          <a:r>
            <a:rPr kumimoji="1" lang="en-US" altLang="ja-JP" sz="900">
              <a:latin typeface="ＭＳ ゴシック" panose="020B0609070205080204" pitchFamily="49" charset="-128"/>
              <a:ea typeface="ＭＳ ゴシック" panose="020B0609070205080204" pitchFamily="49" charset="-128"/>
            </a:rPr>
            <a:t>1/3</a:t>
          </a:r>
          <a:r>
            <a:rPr kumimoji="1" lang="ja-JP" altLang="en-US" sz="900">
              <a:latin typeface="ＭＳ ゴシック" panose="020B0609070205080204" pitchFamily="49" charset="-128"/>
              <a:ea typeface="ＭＳ ゴシック" panose="020B0609070205080204" pitchFamily="49" charset="-128"/>
            </a:rPr>
            <a:t>　別紙２の３－４）</a:t>
          </a:r>
        </a:p>
      </xdr:txBody>
    </xdr:sp>
    <xdr:clientData/>
  </xdr:twoCellAnchor>
  <xdr:twoCellAnchor>
    <xdr:from>
      <xdr:col>35</xdr:col>
      <xdr:colOff>30480</xdr:colOff>
      <xdr:row>9</xdr:row>
      <xdr:rowOff>167640</xdr:rowOff>
    </xdr:from>
    <xdr:to>
      <xdr:col>45</xdr:col>
      <xdr:colOff>99060</xdr:colOff>
      <xdr:row>10</xdr:row>
      <xdr:rowOff>160020</xdr:rowOff>
    </xdr:to>
    <xdr:sp macro="" textlink="">
      <xdr:nvSpPr>
        <xdr:cNvPr id="10" name="吹き出し: 四角形 9">
          <a:extLst>
            <a:ext uri="{FF2B5EF4-FFF2-40B4-BE49-F238E27FC236}">
              <a16:creationId xmlns:a16="http://schemas.microsoft.com/office/drawing/2014/main" id="{211A153A-4534-4905-BC36-BAED4C789CD0}"/>
            </a:ext>
          </a:extLst>
        </xdr:cNvPr>
        <xdr:cNvSpPr/>
      </xdr:nvSpPr>
      <xdr:spPr bwMode="auto">
        <a:xfrm>
          <a:off x="6537960" y="2011680"/>
          <a:ext cx="1897380" cy="266700"/>
        </a:xfrm>
        <a:prstGeom prst="wedgeRectCallout">
          <a:avLst>
            <a:gd name="adj1" fmla="val 3263"/>
            <a:gd name="adj2" fmla="val 236786"/>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18288"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採択通知に書かれた基準額を記入</a:t>
          </a:r>
        </a:p>
      </xdr:txBody>
    </xdr:sp>
    <xdr:clientData/>
  </xdr:twoCellAnchor>
  <xdr:twoCellAnchor editAs="oneCell">
    <xdr:from>
      <xdr:col>36</xdr:col>
      <xdr:colOff>30480</xdr:colOff>
      <xdr:row>24</xdr:row>
      <xdr:rowOff>91440</xdr:rowOff>
    </xdr:from>
    <xdr:to>
      <xdr:col>79</xdr:col>
      <xdr:colOff>15240</xdr:colOff>
      <xdr:row>32</xdr:row>
      <xdr:rowOff>45720</xdr:rowOff>
    </xdr:to>
    <xdr:pic>
      <xdr:nvPicPr>
        <xdr:cNvPr id="12" name="図 11">
          <a:extLst>
            <a:ext uri="{FF2B5EF4-FFF2-40B4-BE49-F238E27FC236}">
              <a16:creationId xmlns:a16="http://schemas.microsoft.com/office/drawing/2014/main" id="{A428A0CC-1884-9907-29CC-0E6A699C57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20840" y="5212080"/>
          <a:ext cx="2026920" cy="1356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51</xdr:col>
      <xdr:colOff>129540</xdr:colOff>
      <xdr:row>1</xdr:row>
      <xdr:rowOff>129540</xdr:rowOff>
    </xdr:from>
    <xdr:to>
      <xdr:col>60</xdr:col>
      <xdr:colOff>140940</xdr:colOff>
      <xdr:row>3</xdr:row>
      <xdr:rowOff>76200</xdr:rowOff>
    </xdr:to>
    <xdr:sp macro="" textlink="">
      <xdr:nvSpPr>
        <xdr:cNvPr id="11" name="吹き出し: 四角形 10">
          <a:extLst>
            <a:ext uri="{FF2B5EF4-FFF2-40B4-BE49-F238E27FC236}">
              <a16:creationId xmlns:a16="http://schemas.microsoft.com/office/drawing/2014/main" id="{6FE6E1EC-75C5-4FC1-B299-B65EC40D6F97}"/>
            </a:ext>
          </a:extLst>
        </xdr:cNvPr>
        <xdr:cNvSpPr/>
      </xdr:nvSpPr>
      <xdr:spPr bwMode="auto">
        <a:xfrm>
          <a:off x="9563100" y="297180"/>
          <a:ext cx="1764000" cy="266700"/>
        </a:xfrm>
        <a:prstGeom prst="wedgeRectCallout">
          <a:avLst>
            <a:gd name="adj1" fmla="val -351"/>
            <a:gd name="adj2" fmla="val 113929"/>
          </a:avLst>
        </a:prstGeom>
        <a:solidFill>
          <a:srgbClr val="CCBC8A"/>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18288"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事業者名（共同事業者名）を記入</a:t>
          </a:r>
        </a:p>
      </xdr:txBody>
    </xdr:sp>
    <xdr:clientData/>
  </xdr:twoCellAnchor>
  <xdr:twoCellAnchor editAs="oneCell">
    <xdr:from>
      <xdr:col>34</xdr:col>
      <xdr:colOff>0</xdr:colOff>
      <xdr:row>0</xdr:row>
      <xdr:rowOff>0</xdr:rowOff>
    </xdr:from>
    <xdr:to>
      <xdr:col>102</xdr:col>
      <xdr:colOff>114300</xdr:colOff>
      <xdr:row>51</xdr:row>
      <xdr:rowOff>7620</xdr:rowOff>
    </xdr:to>
    <xdr:pic>
      <xdr:nvPicPr>
        <xdr:cNvPr id="15" name="図 14">
          <a:extLst>
            <a:ext uri="{FF2B5EF4-FFF2-40B4-BE49-F238E27FC236}">
              <a16:creationId xmlns:a16="http://schemas.microsoft.com/office/drawing/2014/main" id="{BF543B29-B6F7-82EA-790C-79B43ABC75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6332220" cy="10248900"/>
        </a:xfrm>
        <a:prstGeom prst="rect">
          <a:avLst/>
        </a:prstGeom>
        <a:solidFill>
          <a:schemeClr val="bg1"/>
        </a:solid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34</xdr:col>
      <xdr:colOff>76200</xdr:colOff>
      <xdr:row>1</xdr:row>
      <xdr:rowOff>68580</xdr:rowOff>
    </xdr:from>
    <xdr:to>
      <xdr:col>40</xdr:col>
      <xdr:colOff>68580</xdr:colOff>
      <xdr:row>3</xdr:row>
      <xdr:rowOff>83820</xdr:rowOff>
    </xdr:to>
    <xdr:sp macro="" textlink="">
      <xdr:nvSpPr>
        <xdr:cNvPr id="2" name="テキスト ボックス 1">
          <a:extLst>
            <a:ext uri="{FF2B5EF4-FFF2-40B4-BE49-F238E27FC236}">
              <a16:creationId xmlns:a16="http://schemas.microsoft.com/office/drawing/2014/main" id="{03DA2F8A-D6F7-4E4C-90AE-0CAF12F08316}"/>
            </a:ext>
          </a:extLst>
        </xdr:cNvPr>
        <xdr:cNvSpPr txBox="1"/>
      </xdr:nvSpPr>
      <xdr:spPr>
        <a:xfrm>
          <a:off x="6217920" y="236220"/>
          <a:ext cx="1089660" cy="335280"/>
        </a:xfrm>
        <a:prstGeom prst="rect">
          <a:avLst/>
        </a:prstGeom>
        <a:solidFill>
          <a:schemeClr val="lt1"/>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400" b="1">
              <a:solidFill>
                <a:srgbClr val="FF0000"/>
              </a:solidFill>
              <a:latin typeface="ＭＳ ゴシック" panose="020B0609070205080204" pitchFamily="49" charset="-128"/>
              <a:ea typeface="ＭＳ ゴシック" panose="020B0609070205080204" pitchFamily="49" charset="-128"/>
            </a:rPr>
            <a:t>記入例</a:t>
          </a:r>
        </a:p>
      </xdr:txBody>
    </xdr:sp>
    <xdr:clientData/>
  </xdr:twoCellAnchor>
  <xdr:twoCellAnchor>
    <xdr:from>
      <xdr:col>35</xdr:col>
      <xdr:colOff>83820</xdr:colOff>
      <xdr:row>6</xdr:row>
      <xdr:rowOff>114300</xdr:rowOff>
    </xdr:from>
    <xdr:to>
      <xdr:col>45</xdr:col>
      <xdr:colOff>152400</xdr:colOff>
      <xdr:row>7</xdr:row>
      <xdr:rowOff>144780</xdr:rowOff>
    </xdr:to>
    <xdr:sp macro="" textlink="">
      <xdr:nvSpPr>
        <xdr:cNvPr id="3" name="吹き出し: 四角形 2">
          <a:extLst>
            <a:ext uri="{FF2B5EF4-FFF2-40B4-BE49-F238E27FC236}">
              <a16:creationId xmlns:a16="http://schemas.microsoft.com/office/drawing/2014/main" id="{E3F1635C-14E9-4C2F-8018-24682DA031DC}"/>
            </a:ext>
          </a:extLst>
        </xdr:cNvPr>
        <xdr:cNvSpPr/>
      </xdr:nvSpPr>
      <xdr:spPr bwMode="auto">
        <a:xfrm>
          <a:off x="6408420" y="1249680"/>
          <a:ext cx="1897380" cy="266700"/>
        </a:xfrm>
        <a:prstGeom prst="wedgeRectCallout">
          <a:avLst>
            <a:gd name="adj1" fmla="val -351"/>
            <a:gd name="adj2" fmla="val 113929"/>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18288"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総事業費は、見積書等の総額を記入</a:t>
          </a:r>
        </a:p>
      </xdr:txBody>
    </xdr:sp>
    <xdr:clientData/>
  </xdr:twoCellAnchor>
  <xdr:twoCellAnchor>
    <xdr:from>
      <xdr:col>46</xdr:col>
      <xdr:colOff>38100</xdr:colOff>
      <xdr:row>6</xdr:row>
      <xdr:rowOff>106680</xdr:rowOff>
    </xdr:from>
    <xdr:to>
      <xdr:col>54</xdr:col>
      <xdr:colOff>68580</xdr:colOff>
      <xdr:row>7</xdr:row>
      <xdr:rowOff>137160</xdr:rowOff>
    </xdr:to>
    <xdr:sp macro="" textlink="">
      <xdr:nvSpPr>
        <xdr:cNvPr id="5" name="吹き出し: 四角形 4">
          <a:extLst>
            <a:ext uri="{FF2B5EF4-FFF2-40B4-BE49-F238E27FC236}">
              <a16:creationId xmlns:a16="http://schemas.microsoft.com/office/drawing/2014/main" id="{59E0C343-C853-4B7F-A516-25B2379072ED}"/>
            </a:ext>
          </a:extLst>
        </xdr:cNvPr>
        <xdr:cNvSpPr/>
      </xdr:nvSpPr>
      <xdr:spPr bwMode="auto">
        <a:xfrm>
          <a:off x="8374380" y="1242060"/>
          <a:ext cx="1584960" cy="266700"/>
        </a:xfrm>
        <a:prstGeom prst="wedgeRectCallout">
          <a:avLst>
            <a:gd name="adj1" fmla="val -351"/>
            <a:gd name="adj2" fmla="val 113929"/>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18288"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該当しなければ「０」を記入</a:t>
          </a:r>
        </a:p>
      </xdr:txBody>
    </xdr:sp>
    <xdr:clientData/>
  </xdr:twoCellAnchor>
  <xdr:twoCellAnchor>
    <xdr:from>
      <xdr:col>61</xdr:col>
      <xdr:colOff>0</xdr:colOff>
      <xdr:row>13</xdr:row>
      <xdr:rowOff>137160</xdr:rowOff>
    </xdr:from>
    <xdr:to>
      <xdr:col>66</xdr:col>
      <xdr:colOff>30480</xdr:colOff>
      <xdr:row>14</xdr:row>
      <xdr:rowOff>220980</xdr:rowOff>
    </xdr:to>
    <xdr:sp macro="" textlink="">
      <xdr:nvSpPr>
        <xdr:cNvPr id="7" name="吹き出し: 四角形 6">
          <a:extLst>
            <a:ext uri="{FF2B5EF4-FFF2-40B4-BE49-F238E27FC236}">
              <a16:creationId xmlns:a16="http://schemas.microsoft.com/office/drawing/2014/main" id="{DAF6F6BE-8D49-46C1-AF23-3D7374926084}"/>
            </a:ext>
          </a:extLst>
        </xdr:cNvPr>
        <xdr:cNvSpPr/>
      </xdr:nvSpPr>
      <xdr:spPr bwMode="auto">
        <a:xfrm>
          <a:off x="11186160" y="2964180"/>
          <a:ext cx="944880" cy="320040"/>
        </a:xfrm>
        <a:prstGeom prst="wedgeRectCallout">
          <a:avLst>
            <a:gd name="adj1" fmla="val -15549"/>
            <a:gd name="adj2" fmla="val -106115"/>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18288"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導入台数を記入</a:t>
          </a:r>
        </a:p>
      </xdr:txBody>
    </xdr:sp>
    <xdr:clientData/>
  </xdr:twoCellAnchor>
  <xdr:twoCellAnchor>
    <xdr:from>
      <xdr:col>35</xdr:col>
      <xdr:colOff>106680</xdr:colOff>
      <xdr:row>22</xdr:row>
      <xdr:rowOff>22860</xdr:rowOff>
    </xdr:from>
    <xdr:to>
      <xdr:col>48</xdr:col>
      <xdr:colOff>114300</xdr:colOff>
      <xdr:row>33</xdr:row>
      <xdr:rowOff>144780</xdr:rowOff>
    </xdr:to>
    <xdr:sp macro="" textlink="">
      <xdr:nvSpPr>
        <xdr:cNvPr id="8" name="吹き出し: 四角形 7">
          <a:extLst>
            <a:ext uri="{FF2B5EF4-FFF2-40B4-BE49-F238E27FC236}">
              <a16:creationId xmlns:a16="http://schemas.microsoft.com/office/drawing/2014/main" id="{2158C30E-9859-4893-91EF-5A42FFA50CF4}"/>
            </a:ext>
          </a:extLst>
        </xdr:cNvPr>
        <xdr:cNvSpPr/>
      </xdr:nvSpPr>
      <xdr:spPr bwMode="auto">
        <a:xfrm>
          <a:off x="6431280" y="4792980"/>
          <a:ext cx="2385060" cy="2049780"/>
        </a:xfrm>
        <a:prstGeom prst="wedgeRectCallout">
          <a:avLst>
            <a:gd name="adj1" fmla="val -30703"/>
            <a:gd name="adj2" fmla="val -61768"/>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36000" tIns="36000" rIns="0" bIns="0" rtlCol="0" anchor="t" anchorCtr="0" upright="1"/>
        <a:lstStyle/>
        <a:p>
          <a:pPr algn="l"/>
          <a:r>
            <a:rPr kumimoji="1" lang="ja-JP" altLang="en-US" sz="900">
              <a:latin typeface="ＭＳ ゴシック" panose="020B0609070205080204" pitchFamily="49" charset="-128"/>
              <a:ea typeface="ＭＳ ゴシック" panose="020B0609070205080204" pitchFamily="49" charset="-128"/>
            </a:rPr>
            <a:t>プルダウンから</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設備費　設備費を選択</a:t>
          </a:r>
        </a:p>
      </xdr:txBody>
    </xdr:sp>
    <xdr:clientData/>
  </xdr:twoCellAnchor>
  <xdr:twoCellAnchor>
    <xdr:from>
      <xdr:col>49</xdr:col>
      <xdr:colOff>152400</xdr:colOff>
      <xdr:row>22</xdr:row>
      <xdr:rowOff>15240</xdr:rowOff>
    </xdr:from>
    <xdr:to>
      <xdr:col>66</xdr:col>
      <xdr:colOff>114300</xdr:colOff>
      <xdr:row>32</xdr:row>
      <xdr:rowOff>167640</xdr:rowOff>
    </xdr:to>
    <xdr:sp macro="" textlink="">
      <xdr:nvSpPr>
        <xdr:cNvPr id="10" name="テキスト ボックス 9">
          <a:extLst>
            <a:ext uri="{FF2B5EF4-FFF2-40B4-BE49-F238E27FC236}">
              <a16:creationId xmlns:a16="http://schemas.microsoft.com/office/drawing/2014/main" id="{39BEA7A7-BC57-45C3-8790-93C1F911FF0F}"/>
            </a:ext>
          </a:extLst>
        </xdr:cNvPr>
        <xdr:cNvSpPr txBox="1"/>
      </xdr:nvSpPr>
      <xdr:spPr>
        <a:xfrm>
          <a:off x="9037320" y="4785360"/>
          <a:ext cx="3177540" cy="1905000"/>
        </a:xfrm>
        <a:prstGeom prst="rect">
          <a:avLst/>
        </a:prstGeom>
        <a:solidFill>
          <a:schemeClr val="lt1"/>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anose="020B0609070205080204" pitchFamily="49" charset="-128"/>
              <a:ea typeface="ＭＳ ゴシック" panose="020B0609070205080204" pitchFamily="49" charset="-128"/>
            </a:rPr>
            <a:t>着色セルのみ数値、文字を入力してください。</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（無色セルは自動計算されますが算出される数値はご確認ください。）</a:t>
          </a:r>
          <a:endParaRPr kumimoji="1" lang="en-US" altLang="ja-JP" sz="900">
            <a:latin typeface="ＭＳ ゴシック" panose="020B0609070205080204" pitchFamily="49" charset="-128"/>
            <a:ea typeface="ＭＳ ゴシック" panose="020B0609070205080204" pitchFamily="49" charset="-128"/>
          </a:endParaRPr>
        </a:p>
        <a:p>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複数の型式の設備導入する場合は、それぞれに経費内訳を作成してください。</a:t>
          </a:r>
          <a:endParaRPr kumimoji="1" lang="en-US" altLang="ja-JP" sz="900">
            <a:latin typeface="ＭＳ ゴシック" panose="020B0609070205080204" pitchFamily="49" charset="-128"/>
            <a:ea typeface="ＭＳ ゴシック" panose="020B0609070205080204" pitchFamily="49" charset="-128"/>
          </a:endParaRPr>
        </a:p>
        <a:p>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導入実績によって補助率、補助上限額が違うため各様式があります。概要するシートを選択し使用ください。</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（補助率</a:t>
          </a:r>
          <a:r>
            <a:rPr kumimoji="1" lang="en-US" altLang="ja-JP" sz="900">
              <a:latin typeface="ＭＳ ゴシック" panose="020B0609070205080204" pitchFamily="49" charset="-128"/>
              <a:ea typeface="ＭＳ ゴシック" panose="020B0609070205080204" pitchFamily="49" charset="-128"/>
            </a:rPr>
            <a:t>1/2</a:t>
          </a:r>
          <a:r>
            <a:rPr kumimoji="1" lang="ja-JP" altLang="en-US" sz="900">
              <a:latin typeface="ＭＳ ゴシック" panose="020B0609070205080204" pitchFamily="49" charset="-128"/>
              <a:ea typeface="ＭＳ ゴシック" panose="020B0609070205080204" pitchFamily="49" charset="-128"/>
            </a:rPr>
            <a:t>　別紙２の３－３）</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（補助率</a:t>
          </a:r>
          <a:r>
            <a:rPr kumimoji="1" lang="en-US" altLang="ja-JP" sz="900">
              <a:latin typeface="ＭＳ ゴシック" panose="020B0609070205080204" pitchFamily="49" charset="-128"/>
              <a:ea typeface="ＭＳ ゴシック" panose="020B0609070205080204" pitchFamily="49" charset="-128"/>
            </a:rPr>
            <a:t>1/3</a:t>
          </a:r>
          <a:r>
            <a:rPr kumimoji="1" lang="ja-JP" altLang="en-US" sz="900">
              <a:latin typeface="ＭＳ ゴシック" panose="020B0609070205080204" pitchFamily="49" charset="-128"/>
              <a:ea typeface="ＭＳ ゴシック" panose="020B0609070205080204" pitchFamily="49" charset="-128"/>
            </a:rPr>
            <a:t>　別紙２の３－４）</a:t>
          </a:r>
        </a:p>
      </xdr:txBody>
    </xdr:sp>
    <xdr:clientData/>
  </xdr:twoCellAnchor>
  <xdr:twoCellAnchor editAs="oneCell">
    <xdr:from>
      <xdr:col>36</xdr:col>
      <xdr:colOff>30480</xdr:colOff>
      <xdr:row>24</xdr:row>
      <xdr:rowOff>106680</xdr:rowOff>
    </xdr:from>
    <xdr:to>
      <xdr:col>79</xdr:col>
      <xdr:colOff>121920</xdr:colOff>
      <xdr:row>33</xdr:row>
      <xdr:rowOff>45720</xdr:rowOff>
    </xdr:to>
    <xdr:pic>
      <xdr:nvPicPr>
        <xdr:cNvPr id="11" name="図 10">
          <a:extLst>
            <a:ext uri="{FF2B5EF4-FFF2-40B4-BE49-F238E27FC236}">
              <a16:creationId xmlns:a16="http://schemas.microsoft.com/office/drawing/2014/main" id="{EBEEE92B-4827-41FF-B05E-8D42823EAD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7960" y="5227320"/>
          <a:ext cx="2133600" cy="1516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35</xdr:col>
      <xdr:colOff>38100</xdr:colOff>
      <xdr:row>9</xdr:row>
      <xdr:rowOff>144780</xdr:rowOff>
    </xdr:from>
    <xdr:to>
      <xdr:col>45</xdr:col>
      <xdr:colOff>106680</xdr:colOff>
      <xdr:row>10</xdr:row>
      <xdr:rowOff>137160</xdr:rowOff>
    </xdr:to>
    <xdr:sp macro="" textlink="">
      <xdr:nvSpPr>
        <xdr:cNvPr id="12" name="吹き出し: 四角形 11">
          <a:extLst>
            <a:ext uri="{FF2B5EF4-FFF2-40B4-BE49-F238E27FC236}">
              <a16:creationId xmlns:a16="http://schemas.microsoft.com/office/drawing/2014/main" id="{5084BCA8-67DB-4D7A-BA26-9A8AE76FBE44}"/>
            </a:ext>
          </a:extLst>
        </xdr:cNvPr>
        <xdr:cNvSpPr/>
      </xdr:nvSpPr>
      <xdr:spPr bwMode="auto">
        <a:xfrm>
          <a:off x="6362700" y="1988820"/>
          <a:ext cx="1897380" cy="266700"/>
        </a:xfrm>
        <a:prstGeom prst="wedgeRectCallout">
          <a:avLst>
            <a:gd name="adj1" fmla="val 8484"/>
            <a:gd name="adj2" fmla="val 185357"/>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18288"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採択通知に書かれた基準額を記入</a:t>
          </a:r>
        </a:p>
      </xdr:txBody>
    </xdr:sp>
    <xdr:clientData/>
  </xdr:twoCellAnchor>
  <xdr:twoCellAnchor>
    <xdr:from>
      <xdr:col>51</xdr:col>
      <xdr:colOff>106680</xdr:colOff>
      <xdr:row>2</xdr:row>
      <xdr:rowOff>15240</xdr:rowOff>
    </xdr:from>
    <xdr:to>
      <xdr:col>60</xdr:col>
      <xdr:colOff>118080</xdr:colOff>
      <xdr:row>3</xdr:row>
      <xdr:rowOff>121920</xdr:rowOff>
    </xdr:to>
    <xdr:sp macro="" textlink="">
      <xdr:nvSpPr>
        <xdr:cNvPr id="13" name="吹き出し: 四角形 12">
          <a:extLst>
            <a:ext uri="{FF2B5EF4-FFF2-40B4-BE49-F238E27FC236}">
              <a16:creationId xmlns:a16="http://schemas.microsoft.com/office/drawing/2014/main" id="{E7B57403-D13F-49CE-ACF9-6F5768CC0E91}"/>
            </a:ext>
          </a:extLst>
        </xdr:cNvPr>
        <xdr:cNvSpPr/>
      </xdr:nvSpPr>
      <xdr:spPr bwMode="auto">
        <a:xfrm>
          <a:off x="9540240" y="342900"/>
          <a:ext cx="1764000" cy="266700"/>
        </a:xfrm>
        <a:prstGeom prst="wedgeRectCallout">
          <a:avLst>
            <a:gd name="adj1" fmla="val -351"/>
            <a:gd name="adj2" fmla="val 113929"/>
          </a:avLst>
        </a:prstGeom>
        <a:solidFill>
          <a:srgbClr val="CCBC8A"/>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18288"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事業者名（共同事業者名）を記入</a:t>
          </a:r>
        </a:p>
      </xdr:txBody>
    </xdr:sp>
    <xdr:clientData/>
  </xdr:twoCellAnchor>
  <xdr:twoCellAnchor editAs="oneCell">
    <xdr:from>
      <xdr:col>33</xdr:col>
      <xdr:colOff>175260</xdr:colOff>
      <xdr:row>0</xdr:row>
      <xdr:rowOff>0</xdr:rowOff>
    </xdr:from>
    <xdr:to>
      <xdr:col>102</xdr:col>
      <xdr:colOff>106680</xdr:colOff>
      <xdr:row>51</xdr:row>
      <xdr:rowOff>7620</xdr:rowOff>
    </xdr:to>
    <xdr:pic>
      <xdr:nvPicPr>
        <xdr:cNvPr id="15" name="図 14">
          <a:extLst>
            <a:ext uri="{FF2B5EF4-FFF2-40B4-BE49-F238E27FC236}">
              <a16:creationId xmlns:a16="http://schemas.microsoft.com/office/drawing/2014/main" id="{EDB1B43D-66E8-509C-BBF4-B78EF4FDC1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16980" y="0"/>
          <a:ext cx="6332220" cy="10248900"/>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AC158"/>
  <sheetViews>
    <sheetView tabSelected="1" zoomScale="90" zoomScaleNormal="90" zoomScaleSheetLayoutView="90" workbookViewId="0">
      <selection activeCell="C100" sqref="C100"/>
    </sheetView>
  </sheetViews>
  <sheetFormatPr defaultColWidth="9" defaultRowHeight="13.2" x14ac:dyDescent="0.2"/>
  <cols>
    <col min="1" max="1" width="6.6640625" style="31" customWidth="1"/>
    <col min="2" max="2" width="7.109375" style="24" customWidth="1"/>
    <col min="3" max="3" width="10.6640625" style="32" customWidth="1"/>
    <col min="4" max="6" width="10.88671875" style="22" customWidth="1"/>
    <col min="7" max="10" width="16" style="33" customWidth="1"/>
    <col min="11" max="11" width="2.5546875" style="33" customWidth="1"/>
    <col min="12" max="12" width="6.6640625" style="31" customWidth="1"/>
    <col min="13" max="13" width="7.109375" style="24" customWidth="1"/>
    <col min="14" max="14" width="10.6640625" style="32" customWidth="1"/>
    <col min="15" max="17" width="10.88671875" style="22" customWidth="1"/>
    <col min="18" max="21" width="16" style="33" customWidth="1"/>
    <col min="22" max="22" width="68.109375" style="22" customWidth="1"/>
    <col min="23" max="23" width="43.109375" style="31" customWidth="1"/>
    <col min="24" max="24" width="9" style="22"/>
    <col min="25" max="25" width="32.33203125" style="22" customWidth="1"/>
    <col min="26" max="26" width="31" style="22" customWidth="1"/>
    <col min="27" max="16384" width="9" style="22"/>
  </cols>
  <sheetData>
    <row r="1" spans="1:27" x14ac:dyDescent="0.2">
      <c r="A1" s="239" t="s">
        <v>268</v>
      </c>
      <c r="B1" s="239"/>
      <c r="C1" s="239"/>
      <c r="D1" s="239"/>
      <c r="E1" s="239"/>
      <c r="F1" s="239"/>
      <c r="G1" s="239"/>
      <c r="H1" s="96"/>
      <c r="I1" s="96"/>
      <c r="J1" s="96"/>
      <c r="K1" s="96"/>
      <c r="L1" s="239" t="s">
        <v>268</v>
      </c>
      <c r="M1" s="239"/>
      <c r="N1" s="239"/>
      <c r="O1" s="239"/>
      <c r="P1" s="239"/>
      <c r="Q1" s="239"/>
      <c r="R1" s="239"/>
      <c r="S1" s="96"/>
      <c r="T1" s="96"/>
      <c r="U1" s="96"/>
      <c r="V1" s="25"/>
      <c r="W1" s="79"/>
      <c r="X1" s="25"/>
      <c r="Y1" s="25"/>
      <c r="Z1" s="25"/>
      <c r="AA1" s="25"/>
    </row>
    <row r="2" spans="1:27" x14ac:dyDescent="0.2">
      <c r="A2" s="133" t="s">
        <v>185</v>
      </c>
      <c r="B2" s="133"/>
      <c r="C2" s="133"/>
      <c r="D2" s="133"/>
      <c r="E2" s="133"/>
      <c r="F2" s="133"/>
      <c r="G2" s="133"/>
      <c r="H2" s="133"/>
      <c r="I2" s="133"/>
      <c r="J2" s="133"/>
      <c r="K2" s="102"/>
      <c r="L2" s="133" t="s">
        <v>185</v>
      </c>
      <c r="M2" s="133"/>
      <c r="N2" s="133"/>
      <c r="O2" s="133"/>
      <c r="P2" s="133"/>
      <c r="Q2" s="133"/>
      <c r="R2" s="133"/>
      <c r="S2" s="133"/>
      <c r="T2" s="133"/>
      <c r="U2" s="133"/>
      <c r="V2" s="25"/>
      <c r="W2" s="79"/>
      <c r="X2" s="25"/>
      <c r="Y2" s="25"/>
      <c r="Z2" s="25"/>
      <c r="AA2" s="25"/>
    </row>
    <row r="3" spans="1:27" ht="16.05" customHeight="1" x14ac:dyDescent="0.2">
      <c r="A3" s="133" t="s">
        <v>190</v>
      </c>
      <c r="B3" s="133"/>
      <c r="C3" s="133"/>
      <c r="D3" s="133"/>
      <c r="E3" s="133"/>
      <c r="F3" s="133"/>
      <c r="G3" s="133"/>
      <c r="H3" s="133"/>
      <c r="I3" s="133"/>
      <c r="J3" s="133"/>
      <c r="K3" s="102"/>
      <c r="L3" s="133" t="s">
        <v>187</v>
      </c>
      <c r="M3" s="133"/>
      <c r="N3" s="133"/>
      <c r="O3" s="133"/>
      <c r="P3" s="133"/>
      <c r="Q3" s="133"/>
      <c r="R3" s="133"/>
      <c r="S3" s="133"/>
      <c r="T3" s="133"/>
      <c r="U3" s="133"/>
      <c r="V3" s="673"/>
      <c r="W3" s="79"/>
      <c r="X3" s="25"/>
      <c r="Y3" s="25"/>
      <c r="Z3" s="25"/>
      <c r="AA3" s="25"/>
    </row>
    <row r="4" spans="1:27" ht="16.05" customHeight="1" x14ac:dyDescent="0.2">
      <c r="A4" s="133" t="s">
        <v>186</v>
      </c>
      <c r="B4" s="133"/>
      <c r="C4" s="133"/>
      <c r="D4" s="133"/>
      <c r="E4" s="133"/>
      <c r="F4" s="133"/>
      <c r="G4" s="133"/>
      <c r="H4" s="133"/>
      <c r="I4" s="133"/>
      <c r="J4" s="133"/>
      <c r="K4" s="102"/>
      <c r="L4" s="133" t="s">
        <v>186</v>
      </c>
      <c r="M4" s="133"/>
      <c r="N4" s="133"/>
      <c r="O4" s="133"/>
      <c r="P4" s="133"/>
      <c r="Q4" s="133"/>
      <c r="R4" s="133"/>
      <c r="S4" s="133"/>
      <c r="T4" s="133"/>
      <c r="U4" s="133"/>
      <c r="V4" s="673"/>
      <c r="W4" s="79"/>
      <c r="X4" s="25"/>
      <c r="Y4" s="25"/>
      <c r="Z4" s="25"/>
      <c r="AA4" s="25"/>
    </row>
    <row r="5" spans="1:27" ht="16.05" customHeight="1" x14ac:dyDescent="0.2">
      <c r="A5" s="134"/>
      <c r="B5" s="134"/>
      <c r="C5" s="134"/>
      <c r="D5" s="134"/>
      <c r="E5" s="134"/>
      <c r="F5" s="134"/>
      <c r="G5" s="134"/>
      <c r="H5" s="134"/>
      <c r="I5" s="134"/>
      <c r="J5" s="134"/>
      <c r="K5" s="105"/>
      <c r="L5" s="134"/>
      <c r="M5" s="134"/>
      <c r="N5" s="134"/>
      <c r="O5" s="134"/>
      <c r="P5" s="134"/>
      <c r="Q5" s="134"/>
      <c r="R5" s="134"/>
      <c r="S5" s="134"/>
      <c r="T5" s="134"/>
      <c r="U5" s="134"/>
      <c r="V5" s="674"/>
      <c r="W5" s="79"/>
      <c r="X5" s="25"/>
      <c r="Y5" s="25"/>
      <c r="Z5" s="25"/>
      <c r="AA5" s="25"/>
    </row>
    <row r="6" spans="1:27" s="29" customFormat="1" ht="37.5" customHeight="1" x14ac:dyDescent="0.2">
      <c r="A6" s="333" t="s">
        <v>126</v>
      </c>
      <c r="B6" s="334"/>
      <c r="C6" s="334"/>
      <c r="D6" s="334"/>
      <c r="E6" s="335"/>
      <c r="F6" s="336"/>
      <c r="G6" s="244" t="s">
        <v>127</v>
      </c>
      <c r="H6" s="245"/>
      <c r="I6" s="245"/>
      <c r="J6" s="246"/>
      <c r="K6" s="106"/>
      <c r="L6" s="333" t="s">
        <v>126</v>
      </c>
      <c r="M6" s="353"/>
      <c r="N6" s="353"/>
      <c r="O6" s="353"/>
      <c r="P6" s="353"/>
      <c r="Q6" s="354"/>
      <c r="R6" s="244" t="s">
        <v>127</v>
      </c>
      <c r="S6" s="245"/>
      <c r="T6" s="245"/>
      <c r="U6" s="246"/>
      <c r="V6" s="675"/>
      <c r="W6" s="80"/>
      <c r="X6" s="81"/>
      <c r="Y6" s="81"/>
      <c r="Z6" s="81"/>
      <c r="AA6" s="81"/>
    </row>
    <row r="7" spans="1:27" ht="25.05" customHeight="1" x14ac:dyDescent="0.2">
      <c r="A7" s="240" t="s">
        <v>138</v>
      </c>
      <c r="B7" s="250" t="s">
        <v>128</v>
      </c>
      <c r="C7" s="251"/>
      <c r="D7" s="251"/>
      <c r="E7" s="337"/>
      <c r="F7" s="338"/>
      <c r="G7" s="247"/>
      <c r="H7" s="248"/>
      <c r="I7" s="248"/>
      <c r="J7" s="249"/>
      <c r="K7" s="107"/>
      <c r="L7" s="301" t="s">
        <v>138</v>
      </c>
      <c r="M7" s="250" t="s">
        <v>128</v>
      </c>
      <c r="N7" s="251"/>
      <c r="O7" s="251"/>
      <c r="P7" s="251"/>
      <c r="Q7" s="252"/>
      <c r="R7" s="355" t="s">
        <v>217</v>
      </c>
      <c r="S7" s="356"/>
      <c r="T7" s="356"/>
      <c r="U7" s="357"/>
      <c r="V7" s="674"/>
      <c r="W7" s="79"/>
      <c r="X7" s="25"/>
      <c r="Y7" s="25"/>
      <c r="Z7" s="25"/>
      <c r="AA7" s="25"/>
    </row>
    <row r="8" spans="1:27" ht="25.05" customHeight="1" x14ac:dyDescent="0.2">
      <c r="A8" s="241"/>
      <c r="B8" s="303" t="s">
        <v>100</v>
      </c>
      <c r="C8" s="234" t="s">
        <v>197</v>
      </c>
      <c r="D8" s="339" t="s">
        <v>101</v>
      </c>
      <c r="E8" s="231"/>
      <c r="F8" s="232"/>
      <c r="G8" s="138"/>
      <c r="H8" s="139"/>
      <c r="I8" s="139"/>
      <c r="J8" s="140"/>
      <c r="K8" s="108"/>
      <c r="L8" s="240"/>
      <c r="M8" s="303" t="s">
        <v>100</v>
      </c>
      <c r="N8" s="303" t="s">
        <v>197</v>
      </c>
      <c r="O8" s="339" t="s">
        <v>101</v>
      </c>
      <c r="P8" s="358"/>
      <c r="Q8" s="359"/>
      <c r="R8" s="360" t="s">
        <v>218</v>
      </c>
      <c r="S8" s="361"/>
      <c r="T8" s="361"/>
      <c r="U8" s="362"/>
      <c r="V8" s="535"/>
      <c r="W8" s="79"/>
      <c r="X8" s="25"/>
      <c r="Y8" s="25"/>
      <c r="Z8" s="25"/>
      <c r="AA8" s="25"/>
    </row>
    <row r="9" spans="1:27" ht="25.05" customHeight="1" x14ac:dyDescent="0.2">
      <c r="A9" s="241"/>
      <c r="B9" s="304"/>
      <c r="C9" s="236"/>
      <c r="D9" s="285" t="s">
        <v>192</v>
      </c>
      <c r="E9" s="223"/>
      <c r="F9" s="224"/>
      <c r="G9" s="141"/>
      <c r="H9" s="142"/>
      <c r="I9" s="142"/>
      <c r="J9" s="143"/>
      <c r="K9" s="108"/>
      <c r="L9" s="240"/>
      <c r="M9" s="304"/>
      <c r="N9" s="304"/>
      <c r="O9" s="285" t="s">
        <v>192</v>
      </c>
      <c r="P9" s="286"/>
      <c r="Q9" s="363"/>
      <c r="R9" s="364"/>
      <c r="S9" s="365"/>
      <c r="T9" s="365"/>
      <c r="U9" s="366"/>
      <c r="V9" s="535"/>
      <c r="W9" s="79"/>
      <c r="X9" s="25"/>
      <c r="Y9" s="25"/>
      <c r="Z9" s="25"/>
      <c r="AA9" s="25"/>
    </row>
    <row r="10" spans="1:27" ht="25.05" customHeight="1" x14ac:dyDescent="0.2">
      <c r="A10" s="241"/>
      <c r="B10" s="304"/>
      <c r="C10" s="236"/>
      <c r="D10" s="285" t="s">
        <v>99</v>
      </c>
      <c r="E10" s="223"/>
      <c r="F10" s="224"/>
      <c r="G10" s="141"/>
      <c r="H10" s="142"/>
      <c r="I10" s="142"/>
      <c r="J10" s="143"/>
      <c r="K10" s="108"/>
      <c r="L10" s="240"/>
      <c r="M10" s="304"/>
      <c r="N10" s="304"/>
      <c r="O10" s="285" t="s">
        <v>99</v>
      </c>
      <c r="P10" s="286"/>
      <c r="Q10" s="363"/>
      <c r="R10" s="367" t="s">
        <v>219</v>
      </c>
      <c r="S10" s="368"/>
      <c r="T10" s="368"/>
      <c r="U10" s="369"/>
      <c r="V10" s="535"/>
      <c r="W10" s="79"/>
      <c r="X10" s="25"/>
      <c r="Y10" s="25"/>
      <c r="Z10" s="25"/>
      <c r="AA10" s="25"/>
    </row>
    <row r="11" spans="1:27" ht="25.05" customHeight="1" x14ac:dyDescent="0.2">
      <c r="A11" s="241"/>
      <c r="B11" s="304"/>
      <c r="C11" s="236"/>
      <c r="D11" s="285" t="s">
        <v>122</v>
      </c>
      <c r="E11" s="223"/>
      <c r="F11" s="224"/>
      <c r="G11" s="144"/>
      <c r="H11" s="145"/>
      <c r="I11" s="145"/>
      <c r="J11" s="146"/>
      <c r="K11" s="109"/>
      <c r="L11" s="240"/>
      <c r="M11" s="304"/>
      <c r="N11" s="304"/>
      <c r="O11" s="285" t="s">
        <v>122</v>
      </c>
      <c r="P11" s="286"/>
      <c r="Q11" s="363"/>
      <c r="R11" s="370">
        <v>0</v>
      </c>
      <c r="S11" s="371"/>
      <c r="T11" s="371"/>
      <c r="U11" s="372"/>
      <c r="V11" s="535"/>
      <c r="W11" s="79"/>
      <c r="X11" s="25"/>
      <c r="Y11" s="25"/>
      <c r="Z11" s="25"/>
      <c r="AA11" s="25"/>
    </row>
    <row r="12" spans="1:27" ht="25.05" customHeight="1" x14ac:dyDescent="0.2">
      <c r="A12" s="241"/>
      <c r="B12" s="304"/>
      <c r="C12" s="236"/>
      <c r="D12" s="285" t="s">
        <v>129</v>
      </c>
      <c r="E12" s="223"/>
      <c r="F12" s="224"/>
      <c r="G12" s="141"/>
      <c r="H12" s="142"/>
      <c r="I12" s="142"/>
      <c r="J12" s="143"/>
      <c r="K12" s="108"/>
      <c r="L12" s="240"/>
      <c r="M12" s="304"/>
      <c r="N12" s="304"/>
      <c r="O12" s="285" t="s">
        <v>129</v>
      </c>
      <c r="P12" s="286"/>
      <c r="Q12" s="363"/>
      <c r="R12" s="367" t="s">
        <v>220</v>
      </c>
      <c r="S12" s="368"/>
      <c r="T12" s="368"/>
      <c r="U12" s="369"/>
      <c r="V12" s="535"/>
      <c r="W12" s="79"/>
      <c r="X12" s="25"/>
      <c r="Y12" s="25"/>
      <c r="Z12" s="25"/>
      <c r="AA12" s="25"/>
    </row>
    <row r="13" spans="1:27" ht="25.05" customHeight="1" x14ac:dyDescent="0.2">
      <c r="A13" s="241"/>
      <c r="B13" s="304"/>
      <c r="C13" s="236"/>
      <c r="D13" s="285" t="s">
        <v>159</v>
      </c>
      <c r="E13" s="223"/>
      <c r="F13" s="224"/>
      <c r="G13" s="141"/>
      <c r="H13" s="142"/>
      <c r="I13" s="142"/>
      <c r="J13" s="143"/>
      <c r="K13" s="108"/>
      <c r="L13" s="240"/>
      <c r="M13" s="304"/>
      <c r="N13" s="304"/>
      <c r="O13" s="285" t="s">
        <v>159</v>
      </c>
      <c r="P13" s="286"/>
      <c r="Q13" s="363"/>
      <c r="R13" s="367" t="s">
        <v>222</v>
      </c>
      <c r="S13" s="368"/>
      <c r="T13" s="368"/>
      <c r="U13" s="369"/>
      <c r="V13" s="535"/>
      <c r="W13" s="79"/>
      <c r="X13" s="25"/>
      <c r="Y13" s="25"/>
      <c r="Z13" s="25"/>
      <c r="AA13" s="25"/>
    </row>
    <row r="14" spans="1:27" ht="25.05" customHeight="1" x14ac:dyDescent="0.2">
      <c r="A14" s="241"/>
      <c r="B14" s="304"/>
      <c r="C14" s="236"/>
      <c r="D14" s="285" t="s">
        <v>130</v>
      </c>
      <c r="E14" s="223"/>
      <c r="F14" s="224"/>
      <c r="G14" s="141"/>
      <c r="H14" s="142"/>
      <c r="I14" s="142"/>
      <c r="J14" s="143"/>
      <c r="K14" s="108"/>
      <c r="L14" s="240"/>
      <c r="M14" s="304"/>
      <c r="N14" s="304"/>
      <c r="O14" s="285" t="s">
        <v>130</v>
      </c>
      <c r="P14" s="286"/>
      <c r="Q14" s="363"/>
      <c r="R14" s="367" t="s">
        <v>224</v>
      </c>
      <c r="S14" s="368"/>
      <c r="T14" s="368"/>
      <c r="U14" s="369"/>
      <c r="V14" s="535"/>
      <c r="W14" s="79"/>
      <c r="X14" s="25"/>
      <c r="Y14" s="25"/>
      <c r="Z14" s="25"/>
      <c r="AA14" s="25"/>
    </row>
    <row r="15" spans="1:27" ht="25.05" customHeight="1" x14ac:dyDescent="0.2">
      <c r="A15" s="241"/>
      <c r="B15" s="304"/>
      <c r="C15" s="309"/>
      <c r="D15" s="267" t="s">
        <v>107</v>
      </c>
      <c r="E15" s="227"/>
      <c r="F15" s="228"/>
      <c r="G15" s="201"/>
      <c r="H15" s="202"/>
      <c r="I15" s="202"/>
      <c r="J15" s="203"/>
      <c r="K15" s="110"/>
      <c r="L15" s="240"/>
      <c r="M15" s="304"/>
      <c r="N15" s="305"/>
      <c r="O15" s="267" t="s">
        <v>107</v>
      </c>
      <c r="P15" s="373"/>
      <c r="Q15" s="374"/>
      <c r="R15" s="375" t="s">
        <v>226</v>
      </c>
      <c r="S15" s="376"/>
      <c r="T15" s="376"/>
      <c r="U15" s="377"/>
      <c r="V15" s="535"/>
      <c r="W15" s="79"/>
      <c r="X15" s="25"/>
      <c r="Y15" s="25"/>
      <c r="Z15" s="25"/>
      <c r="AA15" s="25"/>
    </row>
    <row r="16" spans="1:27" ht="25.05" customHeight="1" x14ac:dyDescent="0.2">
      <c r="A16" s="241"/>
      <c r="B16" s="304"/>
      <c r="C16" s="242" t="s">
        <v>177</v>
      </c>
      <c r="D16" s="229" t="s">
        <v>101</v>
      </c>
      <c r="E16" s="231"/>
      <c r="F16" s="232"/>
      <c r="G16" s="138"/>
      <c r="H16" s="139"/>
      <c r="I16" s="139"/>
      <c r="J16" s="140"/>
      <c r="K16" s="108"/>
      <c r="L16" s="240"/>
      <c r="M16" s="304"/>
      <c r="N16" s="378" t="s">
        <v>177</v>
      </c>
      <c r="O16" s="229" t="s">
        <v>101</v>
      </c>
      <c r="P16" s="230"/>
      <c r="Q16" s="381"/>
      <c r="R16" s="360" t="s">
        <v>218</v>
      </c>
      <c r="S16" s="361"/>
      <c r="T16" s="361"/>
      <c r="U16" s="362"/>
      <c r="V16" s="535"/>
      <c r="W16" s="79"/>
      <c r="X16" s="25"/>
      <c r="Y16" s="25"/>
      <c r="Z16" s="25"/>
      <c r="AA16" s="25"/>
    </row>
    <row r="17" spans="1:27" ht="25.05" customHeight="1" x14ac:dyDescent="0.2">
      <c r="A17" s="241"/>
      <c r="B17" s="304"/>
      <c r="C17" s="243"/>
      <c r="D17" s="221" t="s">
        <v>198</v>
      </c>
      <c r="E17" s="223"/>
      <c r="F17" s="224"/>
      <c r="G17" s="141"/>
      <c r="H17" s="142"/>
      <c r="I17" s="142"/>
      <c r="J17" s="143"/>
      <c r="K17" s="108"/>
      <c r="L17" s="240"/>
      <c r="M17" s="304"/>
      <c r="N17" s="379"/>
      <c r="O17" s="221" t="s">
        <v>198</v>
      </c>
      <c r="P17" s="222"/>
      <c r="Q17" s="382"/>
      <c r="R17" s="367" t="s">
        <v>227</v>
      </c>
      <c r="S17" s="368"/>
      <c r="T17" s="368"/>
      <c r="U17" s="369"/>
      <c r="V17" s="535"/>
      <c r="W17" s="79"/>
      <c r="X17" s="25"/>
      <c r="Y17" s="25"/>
      <c r="Z17" s="25"/>
      <c r="AA17" s="25"/>
    </row>
    <row r="18" spans="1:27" ht="25.05" customHeight="1" x14ac:dyDescent="0.2">
      <c r="A18" s="241"/>
      <c r="B18" s="304"/>
      <c r="C18" s="243"/>
      <c r="D18" s="221" t="s">
        <v>108</v>
      </c>
      <c r="E18" s="223"/>
      <c r="F18" s="224"/>
      <c r="G18" s="141"/>
      <c r="H18" s="142"/>
      <c r="I18" s="142"/>
      <c r="J18" s="143"/>
      <c r="K18" s="108"/>
      <c r="L18" s="240"/>
      <c r="M18" s="304"/>
      <c r="N18" s="379"/>
      <c r="O18" s="221" t="s">
        <v>108</v>
      </c>
      <c r="P18" s="222"/>
      <c r="Q18" s="382"/>
      <c r="R18" s="367" t="s">
        <v>228</v>
      </c>
      <c r="S18" s="368"/>
      <c r="T18" s="368"/>
      <c r="U18" s="369"/>
      <c r="V18" s="535"/>
      <c r="W18" s="79"/>
      <c r="X18" s="25"/>
      <c r="Y18" s="25"/>
      <c r="Z18" s="25"/>
      <c r="AA18" s="25"/>
    </row>
    <row r="19" spans="1:27" ht="25.05" customHeight="1" x14ac:dyDescent="0.2">
      <c r="A19" s="241"/>
      <c r="B19" s="304"/>
      <c r="C19" s="243"/>
      <c r="D19" s="221" t="s">
        <v>122</v>
      </c>
      <c r="E19" s="223"/>
      <c r="F19" s="224"/>
      <c r="G19" s="144"/>
      <c r="H19" s="145"/>
      <c r="I19" s="145"/>
      <c r="J19" s="146"/>
      <c r="K19" s="109"/>
      <c r="L19" s="240"/>
      <c r="M19" s="304"/>
      <c r="N19" s="379"/>
      <c r="O19" s="221" t="s">
        <v>122</v>
      </c>
      <c r="P19" s="222"/>
      <c r="Q19" s="382"/>
      <c r="R19" s="370">
        <v>0</v>
      </c>
      <c r="S19" s="371"/>
      <c r="T19" s="371"/>
      <c r="U19" s="372"/>
      <c r="V19" s="535"/>
      <c r="W19" s="79"/>
      <c r="X19" s="25"/>
      <c r="Y19" s="25"/>
      <c r="Z19" s="25"/>
      <c r="AA19" s="25"/>
    </row>
    <row r="20" spans="1:27" ht="25.05" customHeight="1" x14ac:dyDescent="0.2">
      <c r="A20" s="241"/>
      <c r="B20" s="304"/>
      <c r="C20" s="243"/>
      <c r="D20" s="221" t="s">
        <v>129</v>
      </c>
      <c r="E20" s="223"/>
      <c r="F20" s="224"/>
      <c r="G20" s="141"/>
      <c r="H20" s="142"/>
      <c r="I20" s="142"/>
      <c r="J20" s="143"/>
      <c r="K20" s="108"/>
      <c r="L20" s="240"/>
      <c r="M20" s="304"/>
      <c r="N20" s="379"/>
      <c r="O20" s="221" t="s">
        <v>129</v>
      </c>
      <c r="P20" s="222"/>
      <c r="Q20" s="382"/>
      <c r="R20" s="367" t="s">
        <v>220</v>
      </c>
      <c r="S20" s="368"/>
      <c r="T20" s="368"/>
      <c r="U20" s="369"/>
      <c r="V20" s="535"/>
      <c r="W20" s="79"/>
      <c r="X20" s="25"/>
      <c r="Y20" s="25"/>
      <c r="Z20" s="25"/>
      <c r="AA20" s="25"/>
    </row>
    <row r="21" spans="1:27" ht="25.05" customHeight="1" x14ac:dyDescent="0.2">
      <c r="A21" s="241"/>
      <c r="B21" s="304"/>
      <c r="C21" s="243"/>
      <c r="D21" s="221" t="s">
        <v>102</v>
      </c>
      <c r="E21" s="223"/>
      <c r="F21" s="224"/>
      <c r="G21" s="141"/>
      <c r="H21" s="142"/>
      <c r="I21" s="142"/>
      <c r="J21" s="143"/>
      <c r="K21" s="108"/>
      <c r="L21" s="240"/>
      <c r="M21" s="304"/>
      <c r="N21" s="379"/>
      <c r="O21" s="221" t="s">
        <v>102</v>
      </c>
      <c r="P21" s="222"/>
      <c r="Q21" s="382"/>
      <c r="R21" s="367" t="s">
        <v>221</v>
      </c>
      <c r="S21" s="368"/>
      <c r="T21" s="368"/>
      <c r="U21" s="369"/>
      <c r="V21" s="535"/>
      <c r="W21" s="79"/>
      <c r="X21" s="25"/>
      <c r="Y21" s="25"/>
      <c r="Z21" s="25"/>
      <c r="AA21" s="25"/>
    </row>
    <row r="22" spans="1:27" ht="25.05" customHeight="1" x14ac:dyDescent="0.2">
      <c r="A22" s="241"/>
      <c r="B22" s="304"/>
      <c r="C22" s="243"/>
      <c r="D22" s="221" t="s">
        <v>103</v>
      </c>
      <c r="E22" s="223"/>
      <c r="F22" s="224"/>
      <c r="G22" s="141"/>
      <c r="H22" s="142"/>
      <c r="I22" s="142"/>
      <c r="J22" s="143"/>
      <c r="K22" s="108"/>
      <c r="L22" s="240"/>
      <c r="M22" s="304"/>
      <c r="N22" s="379"/>
      <c r="O22" s="221" t="s">
        <v>103</v>
      </c>
      <c r="P22" s="222"/>
      <c r="Q22" s="382"/>
      <c r="R22" s="367" t="s">
        <v>223</v>
      </c>
      <c r="S22" s="368"/>
      <c r="T22" s="368"/>
      <c r="U22" s="369"/>
      <c r="V22" s="535"/>
      <c r="W22" s="79"/>
      <c r="X22" s="25"/>
      <c r="Y22" s="25"/>
      <c r="Z22" s="25"/>
      <c r="AA22" s="25"/>
    </row>
    <row r="23" spans="1:27" ht="25.05" customHeight="1" x14ac:dyDescent="0.2">
      <c r="A23" s="241"/>
      <c r="B23" s="304"/>
      <c r="C23" s="243"/>
      <c r="D23" s="225" t="s">
        <v>107</v>
      </c>
      <c r="E23" s="227"/>
      <c r="F23" s="228"/>
      <c r="G23" s="201"/>
      <c r="H23" s="202"/>
      <c r="I23" s="202"/>
      <c r="J23" s="203"/>
      <c r="K23" s="110"/>
      <c r="L23" s="240"/>
      <c r="M23" s="305"/>
      <c r="N23" s="380"/>
      <c r="O23" s="225" t="s">
        <v>107</v>
      </c>
      <c r="P23" s="226"/>
      <c r="Q23" s="383"/>
      <c r="R23" s="375" t="s">
        <v>225</v>
      </c>
      <c r="S23" s="376"/>
      <c r="T23" s="376"/>
      <c r="U23" s="377"/>
      <c r="V23" s="535"/>
      <c r="W23" s="79"/>
      <c r="X23" s="25"/>
      <c r="Y23" s="25"/>
      <c r="Z23" s="25"/>
      <c r="AA23" s="25"/>
    </row>
    <row r="24" spans="1:27" ht="25.05" customHeight="1" x14ac:dyDescent="0.2">
      <c r="A24" s="241"/>
      <c r="B24" s="233" t="s">
        <v>104</v>
      </c>
      <c r="C24" s="234"/>
      <c r="D24" s="206" t="s">
        <v>105</v>
      </c>
      <c r="E24" s="207"/>
      <c r="F24" s="208"/>
      <c r="G24" s="250" t="s">
        <v>171</v>
      </c>
      <c r="H24" s="251"/>
      <c r="I24" s="251"/>
      <c r="J24" s="252"/>
      <c r="K24" s="106"/>
      <c r="L24" s="240"/>
      <c r="M24" s="233" t="s">
        <v>104</v>
      </c>
      <c r="N24" s="234"/>
      <c r="O24" s="206" t="s">
        <v>105</v>
      </c>
      <c r="P24" s="385"/>
      <c r="Q24" s="328"/>
      <c r="R24" s="250" t="s">
        <v>171</v>
      </c>
      <c r="S24" s="251"/>
      <c r="T24" s="251"/>
      <c r="U24" s="252"/>
      <c r="V24" s="676"/>
      <c r="W24" s="79"/>
      <c r="X24" s="25"/>
      <c r="Y24" s="25"/>
      <c r="Z24" s="25"/>
      <c r="AA24" s="25"/>
    </row>
    <row r="25" spans="1:27" ht="25.05" customHeight="1" x14ac:dyDescent="0.2">
      <c r="A25" s="241"/>
      <c r="B25" s="235"/>
      <c r="C25" s="236"/>
      <c r="D25" s="209"/>
      <c r="E25" s="210"/>
      <c r="F25" s="211"/>
      <c r="G25" s="237" t="s">
        <v>273</v>
      </c>
      <c r="H25" s="208"/>
      <c r="I25" s="204" t="s">
        <v>172</v>
      </c>
      <c r="J25" s="204" t="s">
        <v>173</v>
      </c>
      <c r="K25" s="111"/>
      <c r="L25" s="240"/>
      <c r="M25" s="235"/>
      <c r="N25" s="236"/>
      <c r="O25" s="209"/>
      <c r="P25" s="386"/>
      <c r="Q25" s="329"/>
      <c r="R25" s="237" t="s">
        <v>273</v>
      </c>
      <c r="S25" s="208"/>
      <c r="T25" s="204" t="s">
        <v>172</v>
      </c>
      <c r="U25" s="204" t="s">
        <v>107</v>
      </c>
      <c r="V25" s="676"/>
      <c r="W25" s="79"/>
      <c r="X25" s="25"/>
      <c r="Y25" s="25"/>
      <c r="Z25" s="25"/>
      <c r="AA25" s="25"/>
    </row>
    <row r="26" spans="1:27" ht="25.05" customHeight="1" x14ac:dyDescent="0.2">
      <c r="A26" s="241"/>
      <c r="B26" s="235"/>
      <c r="C26" s="236"/>
      <c r="D26" s="212"/>
      <c r="E26" s="213"/>
      <c r="F26" s="214"/>
      <c r="G26" s="238"/>
      <c r="H26" s="214"/>
      <c r="I26" s="205"/>
      <c r="J26" s="205"/>
      <c r="K26" s="111"/>
      <c r="L26" s="240"/>
      <c r="M26" s="235"/>
      <c r="N26" s="236"/>
      <c r="O26" s="212"/>
      <c r="P26" s="387"/>
      <c r="Q26" s="330"/>
      <c r="R26" s="238"/>
      <c r="S26" s="214"/>
      <c r="T26" s="205"/>
      <c r="U26" s="205"/>
      <c r="V26" s="676"/>
      <c r="W26" s="79"/>
      <c r="X26" s="25"/>
      <c r="Y26" s="25"/>
      <c r="Z26" s="25"/>
      <c r="AA26" s="25"/>
    </row>
    <row r="27" spans="1:27" ht="25.05" customHeight="1" x14ac:dyDescent="0.2">
      <c r="A27" s="241"/>
      <c r="B27" s="235"/>
      <c r="C27" s="236"/>
      <c r="D27" s="215"/>
      <c r="E27" s="216"/>
      <c r="F27" s="217"/>
      <c r="G27" s="215"/>
      <c r="H27" s="217"/>
      <c r="I27" s="77"/>
      <c r="J27" s="253"/>
      <c r="K27" s="112"/>
      <c r="L27" s="240"/>
      <c r="M27" s="235"/>
      <c r="N27" s="236"/>
      <c r="O27" s="261" t="s">
        <v>229</v>
      </c>
      <c r="P27" s="388"/>
      <c r="Q27" s="389"/>
      <c r="R27" s="261" t="s">
        <v>275</v>
      </c>
      <c r="S27" s="217"/>
      <c r="T27" s="78" t="s">
        <v>222</v>
      </c>
      <c r="U27" s="392" t="s">
        <v>230</v>
      </c>
      <c r="V27" s="676"/>
      <c r="W27" s="79"/>
      <c r="X27" s="25"/>
      <c r="Y27" s="25"/>
      <c r="Z27" s="25"/>
      <c r="AA27" s="25"/>
    </row>
    <row r="28" spans="1:27" ht="25.05" customHeight="1" x14ac:dyDescent="0.2">
      <c r="A28" s="241"/>
      <c r="B28" s="235"/>
      <c r="C28" s="236"/>
      <c r="D28" s="218"/>
      <c r="E28" s="219"/>
      <c r="F28" s="220"/>
      <c r="G28" s="218"/>
      <c r="H28" s="220"/>
      <c r="I28" s="103"/>
      <c r="J28" s="254"/>
      <c r="K28" s="112"/>
      <c r="L28" s="240"/>
      <c r="M28" s="384"/>
      <c r="N28" s="309"/>
      <c r="O28" s="262"/>
      <c r="P28" s="390"/>
      <c r="Q28" s="391"/>
      <c r="R28" s="262"/>
      <c r="S28" s="220"/>
      <c r="T28" s="131" t="s">
        <v>224</v>
      </c>
      <c r="U28" s="393"/>
      <c r="V28" s="676"/>
      <c r="W28" s="79"/>
      <c r="X28" s="25"/>
      <c r="Y28" s="25"/>
      <c r="Z28" s="25"/>
      <c r="AA28" s="25"/>
    </row>
    <row r="29" spans="1:27" ht="49.5" customHeight="1" x14ac:dyDescent="0.2">
      <c r="A29" s="241"/>
      <c r="B29" s="233" t="s">
        <v>106</v>
      </c>
      <c r="C29" s="234"/>
      <c r="D29" s="138" t="s">
        <v>174</v>
      </c>
      <c r="E29" s="139"/>
      <c r="F29" s="139"/>
      <c r="G29" s="139"/>
      <c r="H29" s="139"/>
      <c r="I29" s="139"/>
      <c r="J29" s="140"/>
      <c r="K29" s="108"/>
      <c r="L29" s="240"/>
      <c r="M29" s="233" t="s">
        <v>106</v>
      </c>
      <c r="N29" s="234"/>
      <c r="O29" s="394" t="s">
        <v>231</v>
      </c>
      <c r="P29" s="395"/>
      <c r="Q29" s="395"/>
      <c r="R29" s="395"/>
      <c r="S29" s="395"/>
      <c r="T29" s="395"/>
      <c r="U29" s="396"/>
      <c r="V29" s="677"/>
      <c r="W29" s="79"/>
      <c r="X29" s="25"/>
      <c r="Y29" s="25"/>
      <c r="Z29" s="25"/>
      <c r="AA29" s="25"/>
    </row>
    <row r="30" spans="1:27" ht="49.5" customHeight="1" x14ac:dyDescent="0.2">
      <c r="A30" s="241"/>
      <c r="B30" s="235"/>
      <c r="C30" s="236"/>
      <c r="D30" s="141" t="s">
        <v>175</v>
      </c>
      <c r="E30" s="142"/>
      <c r="F30" s="142"/>
      <c r="G30" s="142"/>
      <c r="H30" s="142"/>
      <c r="I30" s="142"/>
      <c r="J30" s="143"/>
      <c r="K30" s="108"/>
      <c r="L30" s="240"/>
      <c r="M30" s="235"/>
      <c r="N30" s="236"/>
      <c r="O30" s="397" t="s">
        <v>232</v>
      </c>
      <c r="P30" s="398"/>
      <c r="Q30" s="398"/>
      <c r="R30" s="398"/>
      <c r="S30" s="398"/>
      <c r="T30" s="398"/>
      <c r="U30" s="399"/>
      <c r="V30" s="677"/>
      <c r="W30" s="79"/>
      <c r="X30" s="25"/>
      <c r="Y30" s="25"/>
      <c r="Z30" s="25"/>
      <c r="AA30" s="25"/>
    </row>
    <row r="31" spans="1:27" ht="49.5" customHeight="1" x14ac:dyDescent="0.2">
      <c r="A31" s="241"/>
      <c r="B31" s="235"/>
      <c r="C31" s="236"/>
      <c r="D31" s="255" t="s">
        <v>176</v>
      </c>
      <c r="E31" s="256"/>
      <c r="F31" s="256"/>
      <c r="G31" s="256"/>
      <c r="H31" s="256"/>
      <c r="I31" s="256"/>
      <c r="J31" s="257"/>
      <c r="K31" s="113"/>
      <c r="L31" s="240"/>
      <c r="M31" s="235"/>
      <c r="N31" s="236"/>
      <c r="O31" s="255" t="s">
        <v>233</v>
      </c>
      <c r="P31" s="256"/>
      <c r="Q31" s="256"/>
      <c r="R31" s="256"/>
      <c r="S31" s="256"/>
      <c r="T31" s="256"/>
      <c r="U31" s="257"/>
      <c r="V31" s="534"/>
      <c r="W31" s="79"/>
      <c r="X31" s="25"/>
      <c r="Y31" s="25"/>
      <c r="Z31" s="25"/>
      <c r="AA31" s="25"/>
    </row>
    <row r="32" spans="1:27" ht="60" customHeight="1" x14ac:dyDescent="0.2">
      <c r="A32" s="241"/>
      <c r="B32" s="235"/>
      <c r="C32" s="236"/>
      <c r="D32" s="258"/>
      <c r="E32" s="259"/>
      <c r="F32" s="259"/>
      <c r="G32" s="259"/>
      <c r="H32" s="259"/>
      <c r="I32" s="259"/>
      <c r="J32" s="260"/>
      <c r="K32" s="113"/>
      <c r="L32" s="302"/>
      <c r="M32" s="384"/>
      <c r="N32" s="309"/>
      <c r="O32" s="258"/>
      <c r="P32" s="259"/>
      <c r="Q32" s="259"/>
      <c r="R32" s="259"/>
      <c r="S32" s="259"/>
      <c r="T32" s="259"/>
      <c r="U32" s="260"/>
      <c r="V32" s="534"/>
      <c r="W32" s="79"/>
      <c r="X32" s="25"/>
      <c r="Y32" s="25"/>
      <c r="Z32" s="25"/>
      <c r="AA32" s="25"/>
    </row>
    <row r="33" spans="1:27" ht="199.95" customHeight="1" x14ac:dyDescent="0.2">
      <c r="A33" s="46" t="s">
        <v>109</v>
      </c>
      <c r="B33" s="297" t="s">
        <v>156</v>
      </c>
      <c r="C33" s="298"/>
      <c r="D33" s="298"/>
      <c r="E33" s="299"/>
      <c r="F33" s="300"/>
      <c r="G33" s="174"/>
      <c r="H33" s="175"/>
      <c r="I33" s="175"/>
      <c r="J33" s="176"/>
      <c r="K33" s="108"/>
      <c r="L33" s="98" t="s">
        <v>109</v>
      </c>
      <c r="M33" s="400" t="s">
        <v>156</v>
      </c>
      <c r="N33" s="401"/>
      <c r="O33" s="401"/>
      <c r="P33" s="401"/>
      <c r="Q33" s="402"/>
      <c r="R33" s="174"/>
      <c r="S33" s="175"/>
      <c r="T33" s="175"/>
      <c r="U33" s="176"/>
      <c r="V33" s="677"/>
      <c r="W33" s="79"/>
      <c r="X33" s="25"/>
      <c r="Y33" s="25"/>
      <c r="Z33" s="25"/>
      <c r="AA33" s="25"/>
    </row>
    <row r="34" spans="1:27" ht="30" customHeight="1" x14ac:dyDescent="0.2">
      <c r="A34" s="301" t="s">
        <v>165</v>
      </c>
      <c r="B34" s="325" t="s">
        <v>90</v>
      </c>
      <c r="C34" s="229" t="s">
        <v>93</v>
      </c>
      <c r="D34" s="230"/>
      <c r="E34" s="231"/>
      <c r="F34" s="232"/>
      <c r="G34" s="138"/>
      <c r="H34" s="139"/>
      <c r="I34" s="139"/>
      <c r="J34" s="140"/>
      <c r="K34" s="108"/>
      <c r="L34" s="301" t="s">
        <v>165</v>
      </c>
      <c r="M34" s="325" t="s">
        <v>90</v>
      </c>
      <c r="N34" s="229" t="s">
        <v>93</v>
      </c>
      <c r="O34" s="230"/>
      <c r="P34" s="230"/>
      <c r="Q34" s="381"/>
      <c r="R34" s="138"/>
      <c r="S34" s="139"/>
      <c r="T34" s="139"/>
      <c r="U34" s="140"/>
      <c r="V34" s="678"/>
      <c r="W34" s="79"/>
      <c r="X34" s="25"/>
      <c r="Y34" s="25"/>
      <c r="Z34" s="25"/>
      <c r="AA34" s="25"/>
    </row>
    <row r="35" spans="1:27" ht="30" customHeight="1" x14ac:dyDescent="0.2">
      <c r="A35" s="240"/>
      <c r="B35" s="326"/>
      <c r="C35" s="221" t="s">
        <v>215</v>
      </c>
      <c r="D35" s="222"/>
      <c r="E35" s="223"/>
      <c r="F35" s="224"/>
      <c r="G35" s="165"/>
      <c r="H35" s="166"/>
      <c r="I35" s="166"/>
      <c r="J35" s="167"/>
      <c r="K35" s="114"/>
      <c r="L35" s="240"/>
      <c r="M35" s="326"/>
      <c r="N35" s="221" t="s">
        <v>215</v>
      </c>
      <c r="O35" s="222"/>
      <c r="P35" s="222"/>
      <c r="Q35" s="382"/>
      <c r="R35" s="165"/>
      <c r="S35" s="166"/>
      <c r="T35" s="166"/>
      <c r="U35" s="167"/>
      <c r="V35" s="678"/>
      <c r="W35" s="79"/>
      <c r="X35" s="25"/>
      <c r="Y35" s="25"/>
      <c r="Z35" s="25"/>
      <c r="AA35" s="25"/>
    </row>
    <row r="36" spans="1:27" ht="30" customHeight="1" x14ac:dyDescent="0.2">
      <c r="A36" s="240"/>
      <c r="B36" s="326"/>
      <c r="C36" s="221" t="s">
        <v>216</v>
      </c>
      <c r="D36" s="222"/>
      <c r="E36" s="223"/>
      <c r="F36" s="224"/>
      <c r="G36" s="165"/>
      <c r="H36" s="166"/>
      <c r="I36" s="166"/>
      <c r="J36" s="167"/>
      <c r="K36" s="114"/>
      <c r="L36" s="240"/>
      <c r="M36" s="326"/>
      <c r="N36" s="221" t="s">
        <v>216</v>
      </c>
      <c r="O36" s="222"/>
      <c r="P36" s="222"/>
      <c r="Q36" s="382"/>
      <c r="R36" s="165"/>
      <c r="S36" s="166"/>
      <c r="T36" s="166"/>
      <c r="U36" s="167"/>
      <c r="V36" s="678"/>
      <c r="W36" s="79"/>
      <c r="X36" s="25"/>
      <c r="Y36" s="25"/>
      <c r="Z36" s="25"/>
      <c r="AA36" s="25"/>
    </row>
    <row r="37" spans="1:27" ht="30" customHeight="1" x14ac:dyDescent="0.2">
      <c r="A37" s="240"/>
      <c r="B37" s="326"/>
      <c r="C37" s="221" t="s">
        <v>94</v>
      </c>
      <c r="D37" s="222"/>
      <c r="E37" s="223"/>
      <c r="F37" s="224"/>
      <c r="G37" s="168"/>
      <c r="H37" s="169"/>
      <c r="I37" s="169"/>
      <c r="J37" s="170"/>
      <c r="K37" s="115"/>
      <c r="L37" s="240"/>
      <c r="M37" s="326"/>
      <c r="N37" s="221" t="s">
        <v>94</v>
      </c>
      <c r="O37" s="222"/>
      <c r="P37" s="222"/>
      <c r="Q37" s="382"/>
      <c r="R37" s="168"/>
      <c r="S37" s="169"/>
      <c r="T37" s="169"/>
      <c r="U37" s="170"/>
      <c r="V37" s="678"/>
      <c r="W37" s="79"/>
      <c r="X37" s="25"/>
      <c r="Y37" s="25"/>
      <c r="Z37" s="25"/>
      <c r="AA37" s="25"/>
    </row>
    <row r="38" spans="1:27" ht="30" customHeight="1" x14ac:dyDescent="0.2">
      <c r="A38" s="240"/>
      <c r="B38" s="327"/>
      <c r="C38" s="225" t="s">
        <v>157</v>
      </c>
      <c r="D38" s="226"/>
      <c r="E38" s="227"/>
      <c r="F38" s="228"/>
      <c r="G38" s="162"/>
      <c r="H38" s="163"/>
      <c r="I38" s="163"/>
      <c r="J38" s="164"/>
      <c r="K38" s="116"/>
      <c r="L38" s="240"/>
      <c r="M38" s="327"/>
      <c r="N38" s="225" t="s">
        <v>157</v>
      </c>
      <c r="O38" s="226"/>
      <c r="P38" s="226"/>
      <c r="Q38" s="383"/>
      <c r="R38" s="162"/>
      <c r="S38" s="163"/>
      <c r="T38" s="163"/>
      <c r="U38" s="164"/>
      <c r="V38" s="678"/>
      <c r="W38" s="79"/>
      <c r="X38" s="25"/>
      <c r="Y38" s="25"/>
      <c r="Z38" s="25"/>
      <c r="AA38" s="25"/>
    </row>
    <row r="39" spans="1:27" ht="30" customHeight="1" x14ac:dyDescent="0.2">
      <c r="A39" s="240"/>
      <c r="B39" s="340" t="s">
        <v>91</v>
      </c>
      <c r="C39" s="229" t="s">
        <v>93</v>
      </c>
      <c r="D39" s="230"/>
      <c r="E39" s="231"/>
      <c r="F39" s="232"/>
      <c r="G39" s="138"/>
      <c r="H39" s="139"/>
      <c r="I39" s="139"/>
      <c r="J39" s="140"/>
      <c r="K39" s="108"/>
      <c r="L39" s="240"/>
      <c r="M39" s="340" t="s">
        <v>91</v>
      </c>
      <c r="N39" s="229" t="s">
        <v>93</v>
      </c>
      <c r="O39" s="230"/>
      <c r="P39" s="230"/>
      <c r="Q39" s="381"/>
      <c r="R39" s="138"/>
      <c r="S39" s="139"/>
      <c r="T39" s="139"/>
      <c r="U39" s="140"/>
      <c r="V39" s="678"/>
      <c r="W39" s="79"/>
      <c r="X39" s="25"/>
      <c r="Y39" s="25"/>
      <c r="Z39" s="25"/>
      <c r="AA39" s="25"/>
    </row>
    <row r="40" spans="1:27" s="30" customFormat="1" ht="30" customHeight="1" x14ac:dyDescent="0.2">
      <c r="A40" s="240"/>
      <c r="B40" s="341"/>
      <c r="C40" s="221" t="s">
        <v>215</v>
      </c>
      <c r="D40" s="222"/>
      <c r="E40" s="223"/>
      <c r="F40" s="224"/>
      <c r="G40" s="165"/>
      <c r="H40" s="166"/>
      <c r="I40" s="166"/>
      <c r="J40" s="167"/>
      <c r="K40" s="114"/>
      <c r="L40" s="240"/>
      <c r="M40" s="341"/>
      <c r="N40" s="221" t="s">
        <v>215</v>
      </c>
      <c r="O40" s="222"/>
      <c r="P40" s="222"/>
      <c r="Q40" s="382"/>
      <c r="R40" s="165"/>
      <c r="S40" s="166"/>
      <c r="T40" s="166"/>
      <c r="U40" s="167"/>
      <c r="V40" s="678"/>
      <c r="W40" s="79"/>
      <c r="X40" s="25"/>
      <c r="Y40" s="25"/>
      <c r="Z40" s="25"/>
      <c r="AA40" s="25"/>
    </row>
    <row r="41" spans="1:27" ht="30" customHeight="1" x14ac:dyDescent="0.2">
      <c r="A41" s="240"/>
      <c r="B41" s="341"/>
      <c r="C41" s="221" t="s">
        <v>216</v>
      </c>
      <c r="D41" s="222"/>
      <c r="E41" s="223"/>
      <c r="F41" s="224"/>
      <c r="G41" s="165"/>
      <c r="H41" s="166"/>
      <c r="I41" s="166"/>
      <c r="J41" s="167"/>
      <c r="K41" s="114"/>
      <c r="L41" s="240"/>
      <c r="M41" s="341"/>
      <c r="N41" s="221" t="s">
        <v>216</v>
      </c>
      <c r="O41" s="222"/>
      <c r="P41" s="222"/>
      <c r="Q41" s="382"/>
      <c r="R41" s="165"/>
      <c r="S41" s="166"/>
      <c r="T41" s="166"/>
      <c r="U41" s="167"/>
      <c r="V41" s="678"/>
      <c r="W41" s="79"/>
      <c r="X41" s="25"/>
      <c r="Y41" s="25"/>
      <c r="Z41" s="25"/>
      <c r="AA41" s="25"/>
    </row>
    <row r="42" spans="1:27" ht="30" customHeight="1" x14ac:dyDescent="0.2">
      <c r="A42" s="240"/>
      <c r="B42" s="341"/>
      <c r="C42" s="221" t="s">
        <v>94</v>
      </c>
      <c r="D42" s="222"/>
      <c r="E42" s="223"/>
      <c r="F42" s="224"/>
      <c r="G42" s="168"/>
      <c r="H42" s="169"/>
      <c r="I42" s="169"/>
      <c r="J42" s="170"/>
      <c r="K42" s="115"/>
      <c r="L42" s="240"/>
      <c r="M42" s="341"/>
      <c r="N42" s="221" t="s">
        <v>94</v>
      </c>
      <c r="O42" s="222"/>
      <c r="P42" s="222"/>
      <c r="Q42" s="382"/>
      <c r="R42" s="168"/>
      <c r="S42" s="169"/>
      <c r="T42" s="169"/>
      <c r="U42" s="170"/>
      <c r="V42" s="678"/>
      <c r="W42" s="79"/>
      <c r="X42" s="25"/>
      <c r="Y42" s="25"/>
      <c r="Z42" s="25"/>
      <c r="AA42" s="25"/>
    </row>
    <row r="43" spans="1:27" ht="30" customHeight="1" x14ac:dyDescent="0.2">
      <c r="A43" s="240"/>
      <c r="B43" s="342"/>
      <c r="C43" s="225" t="s">
        <v>157</v>
      </c>
      <c r="D43" s="226"/>
      <c r="E43" s="227"/>
      <c r="F43" s="228"/>
      <c r="G43" s="162"/>
      <c r="H43" s="163"/>
      <c r="I43" s="163"/>
      <c r="J43" s="164"/>
      <c r="K43" s="116"/>
      <c r="L43" s="240"/>
      <c r="M43" s="342"/>
      <c r="N43" s="225" t="s">
        <v>157</v>
      </c>
      <c r="O43" s="226"/>
      <c r="P43" s="226"/>
      <c r="Q43" s="383"/>
      <c r="R43" s="162"/>
      <c r="S43" s="163"/>
      <c r="T43" s="163"/>
      <c r="U43" s="164"/>
      <c r="V43" s="678"/>
      <c r="W43" s="79"/>
      <c r="X43" s="25"/>
      <c r="Y43" s="25"/>
      <c r="Z43" s="25"/>
      <c r="AA43" s="25"/>
    </row>
    <row r="44" spans="1:27" ht="30" customHeight="1" x14ac:dyDescent="0.2">
      <c r="A44" s="240"/>
      <c r="B44" s="340" t="s">
        <v>92</v>
      </c>
      <c r="C44" s="229" t="s">
        <v>93</v>
      </c>
      <c r="D44" s="230"/>
      <c r="E44" s="231"/>
      <c r="F44" s="232"/>
      <c r="G44" s="138"/>
      <c r="H44" s="139"/>
      <c r="I44" s="139"/>
      <c r="J44" s="140"/>
      <c r="K44" s="108"/>
      <c r="L44" s="240"/>
      <c r="M44" s="340" t="s">
        <v>92</v>
      </c>
      <c r="N44" s="229" t="s">
        <v>93</v>
      </c>
      <c r="O44" s="230"/>
      <c r="P44" s="230"/>
      <c r="Q44" s="381"/>
      <c r="R44" s="138"/>
      <c r="S44" s="139"/>
      <c r="T44" s="139"/>
      <c r="U44" s="140"/>
      <c r="V44" s="678"/>
      <c r="W44" s="79"/>
      <c r="X44" s="25"/>
      <c r="Y44" s="25"/>
      <c r="Z44" s="25"/>
      <c r="AA44" s="25"/>
    </row>
    <row r="45" spans="1:27" ht="30" customHeight="1" x14ac:dyDescent="0.2">
      <c r="A45" s="240"/>
      <c r="B45" s="341"/>
      <c r="C45" s="221" t="s">
        <v>215</v>
      </c>
      <c r="D45" s="222"/>
      <c r="E45" s="223"/>
      <c r="F45" s="224"/>
      <c r="G45" s="165"/>
      <c r="H45" s="166"/>
      <c r="I45" s="166"/>
      <c r="J45" s="167"/>
      <c r="K45" s="114"/>
      <c r="L45" s="240"/>
      <c r="M45" s="341"/>
      <c r="N45" s="221" t="s">
        <v>215</v>
      </c>
      <c r="O45" s="222"/>
      <c r="P45" s="222"/>
      <c r="Q45" s="382"/>
      <c r="R45" s="165"/>
      <c r="S45" s="166"/>
      <c r="T45" s="166"/>
      <c r="U45" s="167"/>
      <c r="V45" s="678"/>
      <c r="W45" s="79"/>
      <c r="X45" s="25"/>
      <c r="Y45" s="25"/>
      <c r="Z45" s="25"/>
      <c r="AA45" s="25"/>
    </row>
    <row r="46" spans="1:27" ht="30" customHeight="1" x14ac:dyDescent="0.2">
      <c r="A46" s="240"/>
      <c r="B46" s="341"/>
      <c r="C46" s="221" t="s">
        <v>216</v>
      </c>
      <c r="D46" s="222"/>
      <c r="E46" s="223"/>
      <c r="F46" s="224"/>
      <c r="G46" s="165"/>
      <c r="H46" s="166"/>
      <c r="I46" s="166"/>
      <c r="J46" s="167"/>
      <c r="K46" s="114"/>
      <c r="L46" s="240"/>
      <c r="M46" s="341"/>
      <c r="N46" s="221" t="s">
        <v>216</v>
      </c>
      <c r="O46" s="222"/>
      <c r="P46" s="222"/>
      <c r="Q46" s="382"/>
      <c r="R46" s="165"/>
      <c r="S46" s="166"/>
      <c r="T46" s="166"/>
      <c r="U46" s="167"/>
      <c r="V46" s="678"/>
      <c r="W46" s="79"/>
      <c r="X46" s="25"/>
      <c r="Y46" s="25"/>
      <c r="Z46" s="25"/>
      <c r="AA46" s="25"/>
    </row>
    <row r="47" spans="1:27" ht="30" customHeight="1" x14ac:dyDescent="0.2">
      <c r="A47" s="240"/>
      <c r="B47" s="341"/>
      <c r="C47" s="221" t="s">
        <v>94</v>
      </c>
      <c r="D47" s="222"/>
      <c r="E47" s="223"/>
      <c r="F47" s="224"/>
      <c r="G47" s="168"/>
      <c r="H47" s="169"/>
      <c r="I47" s="169"/>
      <c r="J47" s="170"/>
      <c r="K47" s="115"/>
      <c r="L47" s="240"/>
      <c r="M47" s="341"/>
      <c r="N47" s="221" t="s">
        <v>94</v>
      </c>
      <c r="O47" s="222"/>
      <c r="P47" s="222"/>
      <c r="Q47" s="382"/>
      <c r="R47" s="168"/>
      <c r="S47" s="169"/>
      <c r="T47" s="169"/>
      <c r="U47" s="170"/>
      <c r="V47" s="678"/>
      <c r="W47" s="79"/>
      <c r="X47" s="25"/>
      <c r="Y47" s="25"/>
      <c r="Z47" s="25"/>
      <c r="AA47" s="25"/>
    </row>
    <row r="48" spans="1:27" ht="30" customHeight="1" x14ac:dyDescent="0.2">
      <c r="A48" s="240"/>
      <c r="B48" s="342"/>
      <c r="C48" s="225" t="s">
        <v>157</v>
      </c>
      <c r="D48" s="226"/>
      <c r="E48" s="227"/>
      <c r="F48" s="228"/>
      <c r="G48" s="162"/>
      <c r="H48" s="163"/>
      <c r="I48" s="163"/>
      <c r="J48" s="164"/>
      <c r="K48" s="116"/>
      <c r="L48" s="302"/>
      <c r="M48" s="342"/>
      <c r="N48" s="225" t="s">
        <v>157</v>
      </c>
      <c r="O48" s="226"/>
      <c r="P48" s="226"/>
      <c r="Q48" s="383"/>
      <c r="R48" s="162"/>
      <c r="S48" s="163"/>
      <c r="T48" s="163"/>
      <c r="U48" s="164"/>
      <c r="V48" s="678"/>
      <c r="W48" s="79"/>
      <c r="X48" s="25"/>
      <c r="Y48" s="25"/>
      <c r="Z48" s="25"/>
      <c r="AA48" s="25"/>
    </row>
    <row r="49" spans="1:27" ht="30" customHeight="1" x14ac:dyDescent="0.2">
      <c r="A49" s="301" t="s">
        <v>131</v>
      </c>
      <c r="B49" s="303" t="s">
        <v>112</v>
      </c>
      <c r="C49" s="306" t="s">
        <v>133</v>
      </c>
      <c r="D49" s="324" t="s">
        <v>118</v>
      </c>
      <c r="E49" s="231"/>
      <c r="F49" s="232"/>
      <c r="G49" s="171"/>
      <c r="H49" s="172"/>
      <c r="I49" s="172"/>
      <c r="J49" s="173"/>
      <c r="K49" s="117"/>
      <c r="L49" s="301" t="s">
        <v>131</v>
      </c>
      <c r="M49" s="303" t="s">
        <v>112</v>
      </c>
      <c r="N49" s="405" t="s">
        <v>133</v>
      </c>
      <c r="O49" s="324" t="s">
        <v>118</v>
      </c>
      <c r="P49" s="408"/>
      <c r="Q49" s="409"/>
      <c r="R49" s="171"/>
      <c r="S49" s="172"/>
      <c r="T49" s="172"/>
      <c r="U49" s="173"/>
      <c r="V49" s="678"/>
      <c r="W49" s="79"/>
      <c r="X49" s="25"/>
      <c r="Y49" s="25"/>
      <c r="Z49" s="25"/>
      <c r="AA49" s="25"/>
    </row>
    <row r="50" spans="1:27" ht="30" customHeight="1" x14ac:dyDescent="0.2">
      <c r="A50" s="240"/>
      <c r="B50" s="304"/>
      <c r="C50" s="307"/>
      <c r="D50" s="266" t="s">
        <v>111</v>
      </c>
      <c r="E50" s="223"/>
      <c r="F50" s="224"/>
      <c r="G50" s="153"/>
      <c r="H50" s="154"/>
      <c r="I50" s="154"/>
      <c r="J50" s="155"/>
      <c r="K50" s="117"/>
      <c r="L50" s="240"/>
      <c r="M50" s="304"/>
      <c r="N50" s="406"/>
      <c r="O50" s="266" t="s">
        <v>111</v>
      </c>
      <c r="P50" s="403"/>
      <c r="Q50" s="404"/>
      <c r="R50" s="153"/>
      <c r="S50" s="154"/>
      <c r="T50" s="154"/>
      <c r="U50" s="155"/>
      <c r="V50" s="678"/>
      <c r="W50" s="79"/>
      <c r="X50" s="25"/>
      <c r="Y50" s="25"/>
      <c r="Z50" s="25"/>
      <c r="AA50" s="25"/>
    </row>
    <row r="51" spans="1:27" ht="30" customHeight="1" x14ac:dyDescent="0.2">
      <c r="A51" s="240"/>
      <c r="B51" s="304"/>
      <c r="C51" s="307"/>
      <c r="D51" s="267" t="s">
        <v>110</v>
      </c>
      <c r="E51" s="227"/>
      <c r="F51" s="228"/>
      <c r="G51" s="159"/>
      <c r="H51" s="160"/>
      <c r="I51" s="160"/>
      <c r="J51" s="161"/>
      <c r="K51" s="117"/>
      <c r="L51" s="240"/>
      <c r="M51" s="304"/>
      <c r="N51" s="407"/>
      <c r="O51" s="267" t="s">
        <v>110</v>
      </c>
      <c r="P51" s="373"/>
      <c r="Q51" s="374"/>
      <c r="R51" s="159"/>
      <c r="S51" s="160"/>
      <c r="T51" s="160"/>
      <c r="U51" s="161"/>
      <c r="V51" s="678"/>
      <c r="W51" s="79"/>
      <c r="X51" s="25"/>
      <c r="Y51" s="25"/>
      <c r="Z51" s="25"/>
      <c r="AA51" s="25"/>
    </row>
    <row r="52" spans="1:27" ht="30" customHeight="1" x14ac:dyDescent="0.2">
      <c r="A52" s="240"/>
      <c r="B52" s="304"/>
      <c r="C52" s="306" t="s">
        <v>134</v>
      </c>
      <c r="D52" s="324" t="s">
        <v>123</v>
      </c>
      <c r="E52" s="231"/>
      <c r="F52" s="232"/>
      <c r="G52" s="171"/>
      <c r="H52" s="172"/>
      <c r="I52" s="172"/>
      <c r="J52" s="173"/>
      <c r="K52" s="117"/>
      <c r="L52" s="240"/>
      <c r="M52" s="304"/>
      <c r="N52" s="405" t="s">
        <v>134</v>
      </c>
      <c r="O52" s="324" t="s">
        <v>123</v>
      </c>
      <c r="P52" s="408"/>
      <c r="Q52" s="409"/>
      <c r="R52" s="171"/>
      <c r="S52" s="172"/>
      <c r="T52" s="172"/>
      <c r="U52" s="173"/>
      <c r="V52" s="678"/>
      <c r="W52" s="79"/>
      <c r="X52" s="25"/>
      <c r="Y52" s="25"/>
      <c r="Z52" s="25"/>
      <c r="AA52" s="25"/>
    </row>
    <row r="53" spans="1:27" ht="30" customHeight="1" x14ac:dyDescent="0.2">
      <c r="A53" s="240"/>
      <c r="B53" s="304"/>
      <c r="C53" s="307"/>
      <c r="D53" s="266" t="s">
        <v>111</v>
      </c>
      <c r="E53" s="223"/>
      <c r="F53" s="224"/>
      <c r="G53" s="153"/>
      <c r="H53" s="154"/>
      <c r="I53" s="154"/>
      <c r="J53" s="155"/>
      <c r="K53" s="117"/>
      <c r="L53" s="240"/>
      <c r="M53" s="304"/>
      <c r="N53" s="406"/>
      <c r="O53" s="266" t="s">
        <v>111</v>
      </c>
      <c r="P53" s="403"/>
      <c r="Q53" s="404"/>
      <c r="R53" s="153"/>
      <c r="S53" s="154"/>
      <c r="T53" s="154"/>
      <c r="U53" s="155"/>
      <c r="V53" s="678"/>
      <c r="W53" s="79"/>
      <c r="X53" s="25"/>
      <c r="Y53" s="25"/>
      <c r="Z53" s="25"/>
      <c r="AA53" s="25"/>
    </row>
    <row r="54" spans="1:27" ht="30" customHeight="1" x14ac:dyDescent="0.2">
      <c r="A54" s="240"/>
      <c r="B54" s="304"/>
      <c r="C54" s="308"/>
      <c r="D54" s="267" t="s">
        <v>110</v>
      </c>
      <c r="E54" s="227"/>
      <c r="F54" s="228"/>
      <c r="G54" s="159"/>
      <c r="H54" s="160"/>
      <c r="I54" s="160"/>
      <c r="J54" s="161"/>
      <c r="K54" s="117"/>
      <c r="L54" s="240"/>
      <c r="M54" s="304"/>
      <c r="N54" s="407"/>
      <c r="O54" s="267" t="s">
        <v>110</v>
      </c>
      <c r="P54" s="373"/>
      <c r="Q54" s="374"/>
      <c r="R54" s="159"/>
      <c r="S54" s="160"/>
      <c r="T54" s="160"/>
      <c r="U54" s="161"/>
      <c r="V54" s="678"/>
      <c r="W54" s="79"/>
      <c r="X54" s="25"/>
      <c r="Y54" s="25"/>
      <c r="Z54" s="25"/>
      <c r="AA54" s="25"/>
    </row>
    <row r="55" spans="1:27" ht="30" customHeight="1" x14ac:dyDescent="0.2">
      <c r="A55" s="240"/>
      <c r="B55" s="304"/>
      <c r="C55" s="307" t="s">
        <v>135</v>
      </c>
      <c r="D55" s="324" t="s">
        <v>118</v>
      </c>
      <c r="E55" s="231"/>
      <c r="F55" s="232"/>
      <c r="G55" s="171"/>
      <c r="H55" s="172"/>
      <c r="I55" s="172"/>
      <c r="J55" s="173"/>
      <c r="K55" s="117"/>
      <c r="L55" s="240"/>
      <c r="M55" s="304"/>
      <c r="N55" s="405" t="s">
        <v>135</v>
      </c>
      <c r="O55" s="324" t="s">
        <v>118</v>
      </c>
      <c r="P55" s="408"/>
      <c r="Q55" s="409"/>
      <c r="R55" s="171"/>
      <c r="S55" s="172"/>
      <c r="T55" s="172"/>
      <c r="U55" s="173"/>
      <c r="V55" s="678"/>
      <c r="W55" s="79"/>
      <c r="X55" s="25"/>
      <c r="Y55" s="25"/>
      <c r="Z55" s="25"/>
      <c r="AA55" s="25"/>
    </row>
    <row r="56" spans="1:27" ht="30" customHeight="1" x14ac:dyDescent="0.2">
      <c r="A56" s="240"/>
      <c r="B56" s="304"/>
      <c r="C56" s="307"/>
      <c r="D56" s="266" t="s">
        <v>111</v>
      </c>
      <c r="E56" s="223"/>
      <c r="F56" s="224"/>
      <c r="G56" s="153"/>
      <c r="H56" s="154"/>
      <c r="I56" s="154"/>
      <c r="J56" s="155"/>
      <c r="K56" s="117"/>
      <c r="L56" s="240"/>
      <c r="M56" s="304"/>
      <c r="N56" s="406"/>
      <c r="O56" s="266" t="s">
        <v>111</v>
      </c>
      <c r="P56" s="403"/>
      <c r="Q56" s="404"/>
      <c r="R56" s="153"/>
      <c r="S56" s="154"/>
      <c r="T56" s="154"/>
      <c r="U56" s="155"/>
      <c r="V56" s="678"/>
      <c r="W56" s="79"/>
      <c r="X56" s="25"/>
      <c r="Y56" s="25"/>
      <c r="Z56" s="25"/>
      <c r="AA56" s="25"/>
    </row>
    <row r="57" spans="1:27" ht="30" customHeight="1" x14ac:dyDescent="0.2">
      <c r="A57" s="240"/>
      <c r="B57" s="304"/>
      <c r="C57" s="307"/>
      <c r="D57" s="267" t="s">
        <v>110</v>
      </c>
      <c r="E57" s="227"/>
      <c r="F57" s="228"/>
      <c r="G57" s="159"/>
      <c r="H57" s="160"/>
      <c r="I57" s="160"/>
      <c r="J57" s="161"/>
      <c r="K57" s="117"/>
      <c r="L57" s="240"/>
      <c r="M57" s="304"/>
      <c r="N57" s="407"/>
      <c r="O57" s="267" t="s">
        <v>110</v>
      </c>
      <c r="P57" s="373"/>
      <c r="Q57" s="374"/>
      <c r="R57" s="159"/>
      <c r="S57" s="160"/>
      <c r="T57" s="160"/>
      <c r="U57" s="161"/>
      <c r="V57" s="678"/>
      <c r="W57" s="79"/>
      <c r="X57" s="25"/>
      <c r="Y57" s="25"/>
      <c r="Z57" s="25"/>
      <c r="AA57" s="25"/>
    </row>
    <row r="58" spans="1:27" ht="30" customHeight="1" x14ac:dyDescent="0.2">
      <c r="A58" s="240"/>
      <c r="B58" s="304"/>
      <c r="C58" s="234" t="s">
        <v>95</v>
      </c>
      <c r="D58" s="324" t="s">
        <v>124</v>
      </c>
      <c r="E58" s="231"/>
      <c r="F58" s="232"/>
      <c r="G58" s="192">
        <f>G49+G52+G55</f>
        <v>0</v>
      </c>
      <c r="H58" s="193"/>
      <c r="I58" s="193"/>
      <c r="J58" s="194"/>
      <c r="K58" s="104"/>
      <c r="L58" s="240"/>
      <c r="M58" s="304"/>
      <c r="N58" s="303" t="s">
        <v>95</v>
      </c>
      <c r="O58" s="324" t="s">
        <v>124</v>
      </c>
      <c r="P58" s="408"/>
      <c r="Q58" s="409"/>
      <c r="R58" s="192">
        <f>R49+R52+R55</f>
        <v>0</v>
      </c>
      <c r="S58" s="193"/>
      <c r="T58" s="193"/>
      <c r="U58" s="194"/>
      <c r="V58" s="678"/>
      <c r="W58" s="79"/>
      <c r="X58" s="25"/>
      <c r="Y58" s="25"/>
      <c r="Z58" s="25"/>
      <c r="AA58" s="25"/>
    </row>
    <row r="59" spans="1:27" ht="30" customHeight="1" x14ac:dyDescent="0.2">
      <c r="A59" s="240"/>
      <c r="B59" s="304"/>
      <c r="C59" s="236"/>
      <c r="D59" s="266" t="s">
        <v>111</v>
      </c>
      <c r="E59" s="223"/>
      <c r="F59" s="224"/>
      <c r="G59" s="195">
        <f>G50+G53+G56</f>
        <v>0</v>
      </c>
      <c r="H59" s="196"/>
      <c r="I59" s="196"/>
      <c r="J59" s="197"/>
      <c r="K59" s="104"/>
      <c r="L59" s="240"/>
      <c r="M59" s="304"/>
      <c r="N59" s="304"/>
      <c r="O59" s="266" t="s">
        <v>111</v>
      </c>
      <c r="P59" s="403"/>
      <c r="Q59" s="404"/>
      <c r="R59" s="195">
        <f>R50+R53+R56</f>
        <v>0</v>
      </c>
      <c r="S59" s="196"/>
      <c r="T59" s="196"/>
      <c r="U59" s="197"/>
      <c r="V59" s="678"/>
      <c r="W59" s="79"/>
      <c r="X59" s="25"/>
      <c r="Y59" s="25"/>
      <c r="Z59" s="25"/>
      <c r="AA59" s="25"/>
    </row>
    <row r="60" spans="1:27" ht="30" customHeight="1" x14ac:dyDescent="0.2">
      <c r="A60" s="302"/>
      <c r="B60" s="305"/>
      <c r="C60" s="309"/>
      <c r="D60" s="267" t="s">
        <v>110</v>
      </c>
      <c r="E60" s="227"/>
      <c r="F60" s="228"/>
      <c r="G60" s="198">
        <f>G51+G54+G57</f>
        <v>0</v>
      </c>
      <c r="H60" s="199"/>
      <c r="I60" s="199"/>
      <c r="J60" s="200"/>
      <c r="K60" s="104"/>
      <c r="L60" s="302"/>
      <c r="M60" s="305"/>
      <c r="N60" s="305"/>
      <c r="O60" s="267" t="s">
        <v>110</v>
      </c>
      <c r="P60" s="373"/>
      <c r="Q60" s="374"/>
      <c r="R60" s="198">
        <f>R51+R54+R57</f>
        <v>0</v>
      </c>
      <c r="S60" s="199"/>
      <c r="T60" s="199"/>
      <c r="U60" s="200"/>
      <c r="V60" s="678"/>
      <c r="W60" s="79"/>
      <c r="X60" s="25"/>
      <c r="Y60" s="25"/>
      <c r="Z60" s="25"/>
      <c r="AA60" s="25"/>
    </row>
    <row r="61" spans="1:27" ht="150" customHeight="1" x14ac:dyDescent="0.2">
      <c r="A61" s="310" t="s">
        <v>160</v>
      </c>
      <c r="B61" s="268" t="s">
        <v>182</v>
      </c>
      <c r="C61" s="269"/>
      <c r="D61" s="269"/>
      <c r="E61" s="270"/>
      <c r="F61" s="271"/>
      <c r="G61" s="135"/>
      <c r="H61" s="136"/>
      <c r="I61" s="136"/>
      <c r="J61" s="137"/>
      <c r="K61" s="114"/>
      <c r="L61" s="310" t="s">
        <v>160</v>
      </c>
      <c r="M61" s="268" t="s">
        <v>182</v>
      </c>
      <c r="N61" s="272"/>
      <c r="O61" s="272"/>
      <c r="P61" s="272"/>
      <c r="Q61" s="411"/>
      <c r="R61" s="135"/>
      <c r="S61" s="136"/>
      <c r="T61" s="136"/>
      <c r="U61" s="137"/>
      <c r="V61" s="679"/>
      <c r="W61" s="79"/>
      <c r="X61" s="25"/>
      <c r="Y61" s="25"/>
      <c r="Z61" s="25"/>
      <c r="AA61" s="25"/>
    </row>
    <row r="62" spans="1:27" ht="150" customHeight="1" x14ac:dyDescent="0.2">
      <c r="A62" s="311"/>
      <c r="B62" s="268" t="s">
        <v>155</v>
      </c>
      <c r="C62" s="272"/>
      <c r="D62" s="272"/>
      <c r="E62" s="273"/>
      <c r="F62" s="274"/>
      <c r="G62" s="135"/>
      <c r="H62" s="136"/>
      <c r="I62" s="136"/>
      <c r="J62" s="137"/>
      <c r="K62" s="114"/>
      <c r="L62" s="311"/>
      <c r="M62" s="268" t="s">
        <v>155</v>
      </c>
      <c r="N62" s="272"/>
      <c r="O62" s="272"/>
      <c r="P62" s="272"/>
      <c r="Q62" s="411"/>
      <c r="R62" s="135"/>
      <c r="S62" s="136"/>
      <c r="T62" s="136"/>
      <c r="U62" s="137"/>
      <c r="V62" s="677"/>
      <c r="W62" s="79"/>
      <c r="X62" s="25"/>
      <c r="Y62" s="25"/>
      <c r="Z62" s="25"/>
      <c r="AA62" s="25"/>
    </row>
    <row r="63" spans="1:27" ht="150" customHeight="1" x14ac:dyDescent="0.2">
      <c r="A63" s="311"/>
      <c r="B63" s="268" t="s">
        <v>274</v>
      </c>
      <c r="C63" s="272"/>
      <c r="D63" s="272"/>
      <c r="E63" s="273"/>
      <c r="F63" s="274"/>
      <c r="G63" s="135"/>
      <c r="H63" s="136"/>
      <c r="I63" s="136"/>
      <c r="J63" s="137"/>
      <c r="K63" s="114"/>
      <c r="L63" s="410"/>
      <c r="M63" s="268" t="s">
        <v>274</v>
      </c>
      <c r="N63" s="272"/>
      <c r="O63" s="272"/>
      <c r="P63" s="272"/>
      <c r="Q63" s="411"/>
      <c r="R63" s="135"/>
      <c r="S63" s="136"/>
      <c r="T63" s="136"/>
      <c r="U63" s="137"/>
      <c r="V63" s="677"/>
      <c r="W63" s="79"/>
      <c r="X63" s="25"/>
      <c r="Y63" s="25"/>
      <c r="Z63" s="25"/>
      <c r="AA63" s="25"/>
    </row>
    <row r="64" spans="1:27" ht="202.05" customHeight="1" x14ac:dyDescent="0.2">
      <c r="A64" s="100" t="s">
        <v>161</v>
      </c>
      <c r="B64" s="275" t="s">
        <v>132</v>
      </c>
      <c r="C64" s="276"/>
      <c r="D64" s="276"/>
      <c r="E64" s="277"/>
      <c r="F64" s="278"/>
      <c r="G64" s="174"/>
      <c r="H64" s="175"/>
      <c r="I64" s="175"/>
      <c r="J64" s="176"/>
      <c r="K64" s="108"/>
      <c r="L64" s="301" t="s">
        <v>161</v>
      </c>
      <c r="M64" s="431" t="s">
        <v>132</v>
      </c>
      <c r="N64" s="432"/>
      <c r="O64" s="432"/>
      <c r="P64" s="432"/>
      <c r="Q64" s="433"/>
      <c r="R64" s="174"/>
      <c r="S64" s="175"/>
      <c r="T64" s="175"/>
      <c r="U64" s="176"/>
      <c r="V64" s="677"/>
      <c r="W64" s="82"/>
      <c r="X64" s="25"/>
      <c r="Y64" s="25"/>
      <c r="Z64" s="25"/>
      <c r="AA64" s="25"/>
    </row>
    <row r="65" spans="1:27" ht="30" customHeight="1" x14ac:dyDescent="0.2">
      <c r="A65" s="101"/>
      <c r="B65" s="303" t="s">
        <v>96</v>
      </c>
      <c r="C65" s="331" t="s">
        <v>234</v>
      </c>
      <c r="D65" s="279" t="s">
        <v>139</v>
      </c>
      <c r="E65" s="280"/>
      <c r="F65" s="281"/>
      <c r="G65" s="177"/>
      <c r="H65" s="178"/>
      <c r="I65" s="178"/>
      <c r="J65" s="179"/>
      <c r="K65" s="118"/>
      <c r="L65" s="427"/>
      <c r="M65" s="303" t="s">
        <v>96</v>
      </c>
      <c r="N65" s="412" t="s">
        <v>121</v>
      </c>
      <c r="O65" s="279" t="s">
        <v>139</v>
      </c>
      <c r="P65" s="414"/>
      <c r="Q65" s="415"/>
      <c r="R65" s="177"/>
      <c r="S65" s="178"/>
      <c r="T65" s="178"/>
      <c r="U65" s="179"/>
      <c r="V65" s="676"/>
      <c r="W65" s="79"/>
      <c r="X65" s="25"/>
      <c r="Y65" s="25"/>
      <c r="Z65" s="25"/>
      <c r="AA65" s="25"/>
    </row>
    <row r="66" spans="1:27" ht="30" customHeight="1" x14ac:dyDescent="0.2">
      <c r="A66" s="101"/>
      <c r="B66" s="304"/>
      <c r="C66" s="332"/>
      <c r="D66" s="282" t="s">
        <v>158</v>
      </c>
      <c r="E66" s="283"/>
      <c r="F66" s="284"/>
      <c r="G66" s="180"/>
      <c r="H66" s="181"/>
      <c r="I66" s="181"/>
      <c r="J66" s="182"/>
      <c r="K66" s="119"/>
      <c r="L66" s="427"/>
      <c r="M66" s="304"/>
      <c r="N66" s="413"/>
      <c r="O66" s="282" t="s">
        <v>158</v>
      </c>
      <c r="P66" s="416"/>
      <c r="Q66" s="417"/>
      <c r="R66" s="180"/>
      <c r="S66" s="181"/>
      <c r="T66" s="181"/>
      <c r="U66" s="182"/>
      <c r="V66" s="676"/>
      <c r="W66" s="79"/>
      <c r="X66" s="25"/>
      <c r="Y66" s="25"/>
      <c r="Z66" s="25"/>
      <c r="AA66" s="25"/>
    </row>
    <row r="67" spans="1:27" ht="30" customHeight="1" x14ac:dyDescent="0.2">
      <c r="A67" s="101"/>
      <c r="B67" s="304"/>
      <c r="C67" s="285" t="s">
        <v>119</v>
      </c>
      <c r="D67" s="286"/>
      <c r="E67" s="223"/>
      <c r="F67" s="224"/>
      <c r="G67" s="183"/>
      <c r="H67" s="184"/>
      <c r="I67" s="184"/>
      <c r="J67" s="185"/>
      <c r="K67" s="118"/>
      <c r="L67" s="427"/>
      <c r="M67" s="304"/>
      <c r="N67" s="285" t="s">
        <v>119</v>
      </c>
      <c r="O67" s="286"/>
      <c r="P67" s="286"/>
      <c r="Q67" s="363"/>
      <c r="R67" s="183"/>
      <c r="S67" s="184"/>
      <c r="T67" s="184"/>
      <c r="U67" s="185"/>
      <c r="V67" s="676"/>
      <c r="W67" s="79"/>
      <c r="X67" s="25"/>
      <c r="Y67" s="25"/>
      <c r="Z67" s="25"/>
      <c r="AA67" s="25"/>
    </row>
    <row r="68" spans="1:27" ht="30" customHeight="1" x14ac:dyDescent="0.2">
      <c r="A68" s="101"/>
      <c r="B68" s="305"/>
      <c r="C68" s="287" t="s">
        <v>120</v>
      </c>
      <c r="D68" s="288"/>
      <c r="E68" s="227"/>
      <c r="F68" s="228"/>
      <c r="G68" s="186"/>
      <c r="H68" s="187"/>
      <c r="I68" s="187"/>
      <c r="J68" s="188"/>
      <c r="K68" s="120"/>
      <c r="L68" s="427"/>
      <c r="M68" s="305"/>
      <c r="N68" s="287" t="s">
        <v>120</v>
      </c>
      <c r="O68" s="288"/>
      <c r="P68" s="288"/>
      <c r="Q68" s="418"/>
      <c r="R68" s="186"/>
      <c r="S68" s="187"/>
      <c r="T68" s="187"/>
      <c r="U68" s="188"/>
      <c r="V68" s="676"/>
      <c r="W68" s="79"/>
      <c r="X68" s="25"/>
      <c r="Y68" s="25"/>
      <c r="Z68" s="25"/>
      <c r="AA68" s="25"/>
    </row>
    <row r="69" spans="1:27" ht="150" customHeight="1" x14ac:dyDescent="0.2">
      <c r="A69" s="101"/>
      <c r="B69" s="303" t="s">
        <v>97</v>
      </c>
      <c r="C69" s="289" t="s">
        <v>199</v>
      </c>
      <c r="D69" s="290"/>
      <c r="E69" s="291"/>
      <c r="F69" s="292"/>
      <c r="G69" s="312"/>
      <c r="H69" s="313"/>
      <c r="I69" s="313"/>
      <c r="J69" s="314"/>
      <c r="K69" s="121"/>
      <c r="L69" s="427"/>
      <c r="M69" s="303" t="s">
        <v>97</v>
      </c>
      <c r="N69" s="289" t="s">
        <v>199</v>
      </c>
      <c r="O69" s="290"/>
      <c r="P69" s="290"/>
      <c r="Q69" s="419"/>
      <c r="R69" s="421"/>
      <c r="S69" s="422"/>
      <c r="T69" s="422"/>
      <c r="U69" s="423"/>
      <c r="V69" s="678"/>
      <c r="W69" s="79"/>
      <c r="X69" s="25"/>
      <c r="Y69" s="25"/>
      <c r="Z69" s="25"/>
      <c r="AA69" s="25"/>
    </row>
    <row r="70" spans="1:27" ht="30" customHeight="1" x14ac:dyDescent="0.2">
      <c r="A70" s="101"/>
      <c r="B70" s="305"/>
      <c r="C70" s="293"/>
      <c r="D70" s="294"/>
      <c r="E70" s="295"/>
      <c r="F70" s="296"/>
      <c r="G70" s="189"/>
      <c r="H70" s="190"/>
      <c r="I70" s="190"/>
      <c r="J70" s="191"/>
      <c r="K70" s="122"/>
      <c r="L70" s="427"/>
      <c r="M70" s="305"/>
      <c r="N70" s="293"/>
      <c r="O70" s="294"/>
      <c r="P70" s="294"/>
      <c r="Q70" s="420"/>
      <c r="R70" s="424"/>
      <c r="S70" s="425"/>
      <c r="T70" s="425"/>
      <c r="U70" s="426"/>
      <c r="V70" s="678"/>
      <c r="W70" s="79"/>
      <c r="X70" s="25"/>
      <c r="Y70" s="25"/>
      <c r="Z70" s="25"/>
      <c r="AA70" s="25"/>
    </row>
    <row r="71" spans="1:27" ht="150" customHeight="1" x14ac:dyDescent="0.2">
      <c r="A71" s="263" t="s">
        <v>162</v>
      </c>
      <c r="B71" s="297" t="s">
        <v>169</v>
      </c>
      <c r="C71" s="298"/>
      <c r="D71" s="298"/>
      <c r="E71" s="299"/>
      <c r="F71" s="300"/>
      <c r="G71" s="135"/>
      <c r="H71" s="136"/>
      <c r="I71" s="136"/>
      <c r="J71" s="137"/>
      <c r="K71" s="114"/>
      <c r="L71" s="263" t="s">
        <v>162</v>
      </c>
      <c r="M71" s="400" t="s">
        <v>169</v>
      </c>
      <c r="N71" s="401"/>
      <c r="O71" s="401"/>
      <c r="P71" s="401"/>
      <c r="Q71" s="402"/>
      <c r="R71" s="135"/>
      <c r="S71" s="136"/>
      <c r="T71" s="136"/>
      <c r="U71" s="137"/>
      <c r="V71" s="676"/>
      <c r="W71" s="79"/>
      <c r="X71" s="25"/>
      <c r="Y71" s="25"/>
      <c r="Z71" s="25"/>
      <c r="AA71" s="25"/>
    </row>
    <row r="72" spans="1:27" ht="49.95" customHeight="1" x14ac:dyDescent="0.2">
      <c r="A72" s="264"/>
      <c r="B72" s="268" t="s">
        <v>170</v>
      </c>
      <c r="C72" s="272"/>
      <c r="D72" s="272"/>
      <c r="E72" s="273"/>
      <c r="F72" s="274"/>
      <c r="G72" s="135"/>
      <c r="H72" s="136"/>
      <c r="I72" s="136"/>
      <c r="J72" s="137"/>
      <c r="K72" s="114"/>
      <c r="L72" s="264"/>
      <c r="M72" s="268" t="s">
        <v>170</v>
      </c>
      <c r="N72" s="272"/>
      <c r="O72" s="272"/>
      <c r="P72" s="272"/>
      <c r="Q72" s="411"/>
      <c r="R72" s="135"/>
      <c r="S72" s="136"/>
      <c r="T72" s="136"/>
      <c r="U72" s="137"/>
      <c r="V72" s="676"/>
      <c r="W72" s="79"/>
      <c r="X72" s="25"/>
      <c r="Y72" s="25"/>
      <c r="Z72" s="25"/>
      <c r="AA72" s="25"/>
    </row>
    <row r="73" spans="1:27" ht="199.95" customHeight="1" x14ac:dyDescent="0.2">
      <c r="A73" s="265"/>
      <c r="B73" s="275" t="s">
        <v>89</v>
      </c>
      <c r="C73" s="276"/>
      <c r="D73" s="276"/>
      <c r="E73" s="277"/>
      <c r="F73" s="278"/>
      <c r="G73" s="135"/>
      <c r="H73" s="136"/>
      <c r="I73" s="136"/>
      <c r="J73" s="137"/>
      <c r="K73" s="114"/>
      <c r="L73" s="265"/>
      <c r="M73" s="431" t="s">
        <v>89</v>
      </c>
      <c r="N73" s="432"/>
      <c r="O73" s="432"/>
      <c r="P73" s="432"/>
      <c r="Q73" s="433"/>
      <c r="R73" s="135"/>
      <c r="S73" s="136"/>
      <c r="T73" s="136"/>
      <c r="U73" s="137"/>
      <c r="V73" s="677"/>
      <c r="W73" s="79"/>
      <c r="X73" s="25"/>
      <c r="Y73" s="25"/>
      <c r="Z73" s="25"/>
      <c r="AA73" s="25"/>
    </row>
    <row r="74" spans="1:27" ht="199.95" customHeight="1" x14ac:dyDescent="0.2">
      <c r="A74" s="23" t="s">
        <v>163</v>
      </c>
      <c r="B74" s="275" t="s">
        <v>113</v>
      </c>
      <c r="C74" s="276"/>
      <c r="D74" s="276"/>
      <c r="E74" s="277"/>
      <c r="F74" s="278"/>
      <c r="G74" s="135"/>
      <c r="H74" s="136"/>
      <c r="I74" s="136"/>
      <c r="J74" s="137"/>
      <c r="K74" s="114"/>
      <c r="L74" s="23" t="s">
        <v>163</v>
      </c>
      <c r="M74" s="431" t="s">
        <v>113</v>
      </c>
      <c r="N74" s="432"/>
      <c r="O74" s="432"/>
      <c r="P74" s="432"/>
      <c r="Q74" s="433"/>
      <c r="R74" s="135"/>
      <c r="S74" s="136"/>
      <c r="T74" s="136"/>
      <c r="U74" s="137"/>
      <c r="V74" s="677"/>
      <c r="W74" s="79"/>
      <c r="X74" s="25"/>
      <c r="Y74" s="25"/>
      <c r="Z74" s="25"/>
      <c r="AA74" s="25"/>
    </row>
    <row r="75" spans="1:27" ht="150" customHeight="1" x14ac:dyDescent="0.2">
      <c r="A75" s="310" t="s">
        <v>142</v>
      </c>
      <c r="B75" s="275" t="s">
        <v>140</v>
      </c>
      <c r="C75" s="276"/>
      <c r="D75" s="276"/>
      <c r="E75" s="277"/>
      <c r="F75" s="278"/>
      <c r="G75" s="135"/>
      <c r="H75" s="136"/>
      <c r="I75" s="136"/>
      <c r="J75" s="137"/>
      <c r="K75" s="114"/>
      <c r="L75" s="310" t="s">
        <v>142</v>
      </c>
      <c r="M75" s="431" t="s">
        <v>140</v>
      </c>
      <c r="N75" s="432"/>
      <c r="O75" s="432"/>
      <c r="P75" s="432"/>
      <c r="Q75" s="433"/>
      <c r="R75" s="135"/>
      <c r="S75" s="136"/>
      <c r="T75" s="136"/>
      <c r="U75" s="137"/>
      <c r="V75" s="677"/>
      <c r="W75" s="79"/>
      <c r="X75" s="25"/>
      <c r="Y75" s="25"/>
      <c r="Z75" s="25"/>
      <c r="AA75" s="25"/>
    </row>
    <row r="76" spans="1:27" ht="30" customHeight="1" x14ac:dyDescent="0.2">
      <c r="A76" s="311"/>
      <c r="B76" s="206" t="s">
        <v>141</v>
      </c>
      <c r="C76" s="328"/>
      <c r="D76" s="339" t="s">
        <v>114</v>
      </c>
      <c r="E76" s="231"/>
      <c r="F76" s="232"/>
      <c r="G76" s="150"/>
      <c r="H76" s="151"/>
      <c r="I76" s="151"/>
      <c r="J76" s="152"/>
      <c r="K76" s="123"/>
      <c r="L76" s="311"/>
      <c r="M76" s="206" t="s">
        <v>141</v>
      </c>
      <c r="N76" s="328"/>
      <c r="O76" s="339" t="s">
        <v>114</v>
      </c>
      <c r="P76" s="358"/>
      <c r="Q76" s="359"/>
      <c r="R76" s="150"/>
      <c r="S76" s="151"/>
      <c r="T76" s="151"/>
      <c r="U76" s="152"/>
      <c r="V76" s="677"/>
      <c r="W76" s="25"/>
      <c r="X76" s="25"/>
      <c r="Y76" s="82"/>
      <c r="Z76" s="25"/>
      <c r="AA76" s="25"/>
    </row>
    <row r="77" spans="1:27" ht="30" customHeight="1" x14ac:dyDescent="0.2">
      <c r="A77" s="311"/>
      <c r="B77" s="209"/>
      <c r="C77" s="329"/>
      <c r="D77" s="285" t="s">
        <v>115</v>
      </c>
      <c r="E77" s="223"/>
      <c r="F77" s="224"/>
      <c r="G77" s="153"/>
      <c r="H77" s="154"/>
      <c r="I77" s="154"/>
      <c r="J77" s="155"/>
      <c r="K77" s="117"/>
      <c r="L77" s="311"/>
      <c r="M77" s="209"/>
      <c r="N77" s="329"/>
      <c r="O77" s="285" t="s">
        <v>115</v>
      </c>
      <c r="P77" s="286"/>
      <c r="Q77" s="363"/>
      <c r="R77" s="153"/>
      <c r="S77" s="154"/>
      <c r="T77" s="154"/>
      <c r="U77" s="155"/>
      <c r="V77" s="677"/>
      <c r="W77" s="79"/>
      <c r="X77" s="25"/>
      <c r="Y77" s="25"/>
      <c r="Z77" s="25"/>
      <c r="AA77" s="25"/>
    </row>
    <row r="78" spans="1:27" ht="30" customHeight="1" x14ac:dyDescent="0.2">
      <c r="A78" s="311"/>
      <c r="B78" s="209"/>
      <c r="C78" s="329"/>
      <c r="D78" s="285" t="s">
        <v>116</v>
      </c>
      <c r="E78" s="223"/>
      <c r="F78" s="224"/>
      <c r="G78" s="153"/>
      <c r="H78" s="154"/>
      <c r="I78" s="154"/>
      <c r="J78" s="155"/>
      <c r="K78" s="117"/>
      <c r="L78" s="311"/>
      <c r="M78" s="209"/>
      <c r="N78" s="329"/>
      <c r="O78" s="285" t="s">
        <v>116</v>
      </c>
      <c r="P78" s="286"/>
      <c r="Q78" s="363"/>
      <c r="R78" s="153"/>
      <c r="S78" s="154"/>
      <c r="T78" s="154"/>
      <c r="U78" s="155"/>
      <c r="V78" s="679"/>
      <c r="W78" s="79"/>
      <c r="X78" s="25"/>
      <c r="Y78" s="25"/>
      <c r="Z78" s="25"/>
      <c r="AA78" s="25"/>
    </row>
    <row r="79" spans="1:27" ht="30" customHeight="1" x14ac:dyDescent="0.2">
      <c r="A79" s="311"/>
      <c r="B79" s="209"/>
      <c r="C79" s="329"/>
      <c r="D79" s="285" t="s">
        <v>125</v>
      </c>
      <c r="E79" s="223"/>
      <c r="F79" s="224"/>
      <c r="G79" s="156"/>
      <c r="H79" s="157"/>
      <c r="I79" s="157"/>
      <c r="J79" s="158"/>
      <c r="K79" s="124"/>
      <c r="L79" s="311"/>
      <c r="M79" s="209"/>
      <c r="N79" s="329"/>
      <c r="O79" s="285" t="s">
        <v>125</v>
      </c>
      <c r="P79" s="286"/>
      <c r="Q79" s="363"/>
      <c r="R79" s="156"/>
      <c r="S79" s="157"/>
      <c r="T79" s="157"/>
      <c r="U79" s="158"/>
      <c r="V79" s="679"/>
      <c r="W79" s="79"/>
      <c r="X79" s="25"/>
      <c r="Y79" s="25"/>
      <c r="Z79" s="25"/>
      <c r="AA79" s="25"/>
    </row>
    <row r="80" spans="1:27" ht="30" customHeight="1" x14ac:dyDescent="0.2">
      <c r="A80" s="311"/>
      <c r="B80" s="212"/>
      <c r="C80" s="330"/>
      <c r="D80" s="287" t="s">
        <v>117</v>
      </c>
      <c r="E80" s="227"/>
      <c r="F80" s="228"/>
      <c r="G80" s="159"/>
      <c r="H80" s="160"/>
      <c r="I80" s="160"/>
      <c r="J80" s="161"/>
      <c r="K80" s="117"/>
      <c r="L80" s="311"/>
      <c r="M80" s="212"/>
      <c r="N80" s="330"/>
      <c r="O80" s="287" t="s">
        <v>117</v>
      </c>
      <c r="P80" s="288"/>
      <c r="Q80" s="418"/>
      <c r="R80" s="159"/>
      <c r="S80" s="160"/>
      <c r="T80" s="160"/>
      <c r="U80" s="161"/>
      <c r="V80" s="679"/>
      <c r="W80" s="79"/>
      <c r="X80" s="25"/>
      <c r="Y80" s="25"/>
      <c r="Z80" s="25"/>
      <c r="AA80" s="25"/>
    </row>
    <row r="81" spans="1:27" ht="79.8" customHeight="1" x14ac:dyDescent="0.2">
      <c r="A81" s="311"/>
      <c r="B81" s="297" t="s">
        <v>143</v>
      </c>
      <c r="C81" s="298"/>
      <c r="D81" s="298"/>
      <c r="E81" s="299"/>
      <c r="F81" s="300"/>
      <c r="G81" s="174"/>
      <c r="H81" s="175"/>
      <c r="I81" s="175"/>
      <c r="J81" s="176"/>
      <c r="K81" s="108"/>
      <c r="L81" s="311"/>
      <c r="M81" s="400" t="s">
        <v>143</v>
      </c>
      <c r="N81" s="401"/>
      <c r="O81" s="401"/>
      <c r="P81" s="401"/>
      <c r="Q81" s="402"/>
      <c r="R81" s="174"/>
      <c r="S81" s="175"/>
      <c r="T81" s="175"/>
      <c r="U81" s="176"/>
      <c r="V81" s="679"/>
      <c r="W81" s="79"/>
      <c r="X81" s="25"/>
      <c r="Y81" s="25"/>
      <c r="Z81" s="25"/>
      <c r="AA81" s="25"/>
    </row>
    <row r="82" spans="1:27" ht="30" customHeight="1" x14ac:dyDescent="0.2">
      <c r="A82" s="311"/>
      <c r="B82" s="345" t="s">
        <v>201</v>
      </c>
      <c r="C82" s="346"/>
      <c r="D82" s="351" t="s">
        <v>202</v>
      </c>
      <c r="E82" s="63" t="s">
        <v>203</v>
      </c>
      <c r="F82" s="64" t="s">
        <v>204</v>
      </c>
      <c r="G82" s="315"/>
      <c r="H82" s="316"/>
      <c r="I82" s="316"/>
      <c r="J82" s="317"/>
      <c r="K82" s="125"/>
      <c r="L82" s="311"/>
      <c r="M82" s="345" t="s">
        <v>201</v>
      </c>
      <c r="N82" s="346"/>
      <c r="O82" s="428" t="s">
        <v>202</v>
      </c>
      <c r="P82" s="63" t="s">
        <v>203</v>
      </c>
      <c r="Q82" s="64" t="s">
        <v>204</v>
      </c>
      <c r="R82" s="315"/>
      <c r="S82" s="316"/>
      <c r="T82" s="316"/>
      <c r="U82" s="317"/>
      <c r="V82" s="679"/>
      <c r="W82" s="79"/>
      <c r="X82" s="25"/>
      <c r="Y82" s="25"/>
      <c r="Z82" s="25"/>
      <c r="AA82" s="25"/>
    </row>
    <row r="83" spans="1:27" ht="30" customHeight="1" x14ac:dyDescent="0.2">
      <c r="A83" s="311"/>
      <c r="B83" s="347"/>
      <c r="C83" s="348"/>
      <c r="D83" s="352"/>
      <c r="E83" s="66" t="s">
        <v>205</v>
      </c>
      <c r="F83" s="67" t="s">
        <v>206</v>
      </c>
      <c r="G83" s="318"/>
      <c r="H83" s="319"/>
      <c r="I83" s="319"/>
      <c r="J83" s="320"/>
      <c r="K83" s="125"/>
      <c r="L83" s="311"/>
      <c r="M83" s="347"/>
      <c r="N83" s="348"/>
      <c r="O83" s="429"/>
      <c r="P83" s="66" t="s">
        <v>205</v>
      </c>
      <c r="Q83" s="67" t="s">
        <v>206</v>
      </c>
      <c r="R83" s="318"/>
      <c r="S83" s="319"/>
      <c r="T83" s="319"/>
      <c r="U83" s="320"/>
      <c r="V83" s="677"/>
      <c r="W83" s="79"/>
      <c r="X83" s="25"/>
      <c r="Y83" s="25"/>
      <c r="Z83" s="25"/>
      <c r="AA83" s="25"/>
    </row>
    <row r="84" spans="1:27" s="65" customFormat="1" ht="30" customHeight="1" x14ac:dyDescent="0.2">
      <c r="A84" s="311"/>
      <c r="B84" s="347"/>
      <c r="C84" s="348"/>
      <c r="D84" s="352"/>
      <c r="E84" s="66" t="s">
        <v>207</v>
      </c>
      <c r="F84" s="67" t="s">
        <v>208</v>
      </c>
      <c r="G84" s="318"/>
      <c r="H84" s="319"/>
      <c r="I84" s="319"/>
      <c r="J84" s="320"/>
      <c r="K84" s="125"/>
      <c r="L84" s="311"/>
      <c r="M84" s="347"/>
      <c r="N84" s="348"/>
      <c r="O84" s="430"/>
      <c r="P84" s="66" t="s">
        <v>207</v>
      </c>
      <c r="Q84" s="67" t="s">
        <v>208</v>
      </c>
      <c r="R84" s="318"/>
      <c r="S84" s="319"/>
      <c r="T84" s="319"/>
      <c r="U84" s="320"/>
      <c r="V84" s="680"/>
      <c r="W84" s="83"/>
      <c r="X84" s="84"/>
      <c r="Y84" s="84"/>
      <c r="Z84" s="84"/>
      <c r="AA84" s="84"/>
    </row>
    <row r="85" spans="1:27" s="65" customFormat="1" ht="30" customHeight="1" x14ac:dyDescent="0.2">
      <c r="A85" s="311"/>
      <c r="B85" s="347"/>
      <c r="C85" s="348"/>
      <c r="D85" s="68" t="s">
        <v>209</v>
      </c>
      <c r="E85" s="69" t="s">
        <v>210</v>
      </c>
      <c r="F85" s="70" t="s">
        <v>211</v>
      </c>
      <c r="G85" s="318"/>
      <c r="H85" s="434"/>
      <c r="I85" s="434"/>
      <c r="J85" s="435"/>
      <c r="K85" s="126"/>
      <c r="L85" s="311"/>
      <c r="M85" s="347"/>
      <c r="N85" s="348"/>
      <c r="O85" s="68" t="s">
        <v>209</v>
      </c>
      <c r="P85" s="69" t="s">
        <v>210</v>
      </c>
      <c r="Q85" s="70" t="s">
        <v>211</v>
      </c>
      <c r="R85" s="71"/>
      <c r="S85" s="72"/>
      <c r="T85" s="72"/>
      <c r="U85" s="73"/>
      <c r="V85" s="680"/>
      <c r="W85" s="83"/>
      <c r="X85" s="84"/>
      <c r="Y85" s="84"/>
      <c r="Z85" s="84"/>
      <c r="AA85" s="84"/>
    </row>
    <row r="86" spans="1:27" s="65" customFormat="1" ht="30" customHeight="1" x14ac:dyDescent="0.2">
      <c r="A86" s="311"/>
      <c r="B86" s="349"/>
      <c r="C86" s="350"/>
      <c r="D86" s="74" t="s">
        <v>212</v>
      </c>
      <c r="E86" s="75" t="s">
        <v>210</v>
      </c>
      <c r="F86" s="76" t="s">
        <v>213</v>
      </c>
      <c r="G86" s="321"/>
      <c r="H86" s="322"/>
      <c r="I86" s="322"/>
      <c r="J86" s="323"/>
      <c r="K86" s="125"/>
      <c r="L86" s="410"/>
      <c r="M86" s="349"/>
      <c r="N86" s="350"/>
      <c r="O86" s="74" t="s">
        <v>212</v>
      </c>
      <c r="P86" s="75" t="s">
        <v>210</v>
      </c>
      <c r="Q86" s="76" t="s">
        <v>213</v>
      </c>
      <c r="R86" s="321"/>
      <c r="S86" s="322"/>
      <c r="T86" s="322"/>
      <c r="U86" s="323"/>
      <c r="V86" s="680"/>
      <c r="W86" s="83"/>
      <c r="X86" s="84"/>
      <c r="Y86" s="84"/>
      <c r="Z86" s="84"/>
      <c r="AA86" s="84"/>
    </row>
    <row r="87" spans="1:27" s="65" customFormat="1" ht="30" customHeight="1" x14ac:dyDescent="0.2">
      <c r="A87" s="263" t="s">
        <v>164</v>
      </c>
      <c r="B87" s="343" t="s">
        <v>184</v>
      </c>
      <c r="C87" s="344"/>
      <c r="D87" s="344"/>
      <c r="E87" s="277"/>
      <c r="F87" s="278"/>
      <c r="G87" s="147" t="s">
        <v>87</v>
      </c>
      <c r="H87" s="148"/>
      <c r="I87" s="148"/>
      <c r="J87" s="149"/>
      <c r="K87" s="127"/>
      <c r="L87" s="263" t="s">
        <v>164</v>
      </c>
      <c r="M87" s="436" t="s">
        <v>184</v>
      </c>
      <c r="N87" s="437"/>
      <c r="O87" s="437"/>
      <c r="P87" s="437"/>
      <c r="Q87" s="438"/>
      <c r="R87" s="147" t="s">
        <v>87</v>
      </c>
      <c r="S87" s="148"/>
      <c r="T87" s="148"/>
      <c r="U87" s="149"/>
      <c r="V87" s="680"/>
      <c r="W87" s="83"/>
      <c r="X87" s="84"/>
      <c r="Y87" s="84"/>
      <c r="Z87" s="84"/>
      <c r="AA87" s="84"/>
    </row>
    <row r="88" spans="1:27" s="65" customFormat="1" ht="30" customHeight="1" x14ac:dyDescent="0.2">
      <c r="A88" s="264"/>
      <c r="B88" s="275" t="s">
        <v>214</v>
      </c>
      <c r="C88" s="276"/>
      <c r="D88" s="276"/>
      <c r="E88" s="277"/>
      <c r="F88" s="278"/>
      <c r="G88" s="135"/>
      <c r="H88" s="136"/>
      <c r="I88" s="136"/>
      <c r="J88" s="137"/>
      <c r="K88" s="114"/>
      <c r="L88" s="264"/>
      <c r="M88" s="431" t="s">
        <v>214</v>
      </c>
      <c r="N88" s="432"/>
      <c r="O88" s="432"/>
      <c r="P88" s="432"/>
      <c r="Q88" s="433"/>
      <c r="R88" s="135"/>
      <c r="S88" s="136"/>
      <c r="T88" s="136"/>
      <c r="U88" s="137"/>
      <c r="V88" s="680"/>
      <c r="W88" s="83"/>
      <c r="X88" s="84"/>
      <c r="Y88" s="84"/>
      <c r="Z88" s="84"/>
      <c r="AA88" s="84"/>
    </row>
    <row r="89" spans="1:27" s="37" customFormat="1" ht="30" customHeight="1" x14ac:dyDescent="0.2">
      <c r="A89" s="265"/>
      <c r="B89" s="275" t="s">
        <v>88</v>
      </c>
      <c r="C89" s="276"/>
      <c r="D89" s="276"/>
      <c r="E89" s="277"/>
      <c r="F89" s="278"/>
      <c r="G89" s="135"/>
      <c r="H89" s="136"/>
      <c r="I89" s="136"/>
      <c r="J89" s="137"/>
      <c r="K89" s="114"/>
      <c r="L89" s="265"/>
      <c r="M89" s="431" t="s">
        <v>88</v>
      </c>
      <c r="N89" s="432"/>
      <c r="O89" s="432"/>
      <c r="P89" s="432"/>
      <c r="Q89" s="433"/>
      <c r="R89" s="135"/>
      <c r="S89" s="136"/>
      <c r="T89" s="136"/>
      <c r="U89" s="137"/>
      <c r="V89" s="681"/>
      <c r="W89" s="85"/>
      <c r="X89" s="86"/>
      <c r="Y89" s="86"/>
      <c r="Z89" s="86"/>
      <c r="AA89" s="86"/>
    </row>
    <row r="90" spans="1:27" ht="30" customHeight="1" x14ac:dyDescent="0.2">
      <c r="A90" s="132" t="s">
        <v>193</v>
      </c>
      <c r="B90" s="132"/>
      <c r="C90" s="132"/>
      <c r="D90" s="132"/>
      <c r="E90" s="132"/>
      <c r="F90" s="132"/>
      <c r="G90" s="132"/>
      <c r="H90" s="132"/>
      <c r="I90" s="132"/>
      <c r="J90" s="132"/>
      <c r="K90" s="128"/>
      <c r="L90" s="439" t="s">
        <v>193</v>
      </c>
      <c r="M90" s="439"/>
      <c r="N90" s="439"/>
      <c r="O90" s="439"/>
      <c r="P90" s="439"/>
      <c r="Q90" s="439"/>
      <c r="R90" s="439"/>
      <c r="S90" s="439"/>
      <c r="T90" s="439"/>
      <c r="U90" s="439"/>
      <c r="V90" s="677"/>
      <c r="W90" s="79"/>
      <c r="X90" s="25"/>
      <c r="Y90" s="25"/>
      <c r="Z90" s="25"/>
      <c r="AA90" s="25"/>
    </row>
    <row r="91" spans="1:27" ht="10.5" customHeight="1" x14ac:dyDescent="0.2">
      <c r="A91" s="132"/>
      <c r="B91" s="132"/>
      <c r="C91" s="132"/>
      <c r="D91" s="132"/>
      <c r="E91" s="132"/>
      <c r="F91" s="132"/>
      <c r="G91" s="132"/>
      <c r="H91" s="132"/>
      <c r="I91" s="132"/>
      <c r="J91" s="132"/>
      <c r="K91" s="99"/>
      <c r="L91" s="132"/>
      <c r="M91" s="132"/>
      <c r="N91" s="132"/>
      <c r="O91" s="132"/>
      <c r="P91" s="132"/>
      <c r="Q91" s="132"/>
      <c r="R91" s="132"/>
      <c r="S91" s="132"/>
      <c r="T91" s="132"/>
      <c r="U91" s="132"/>
      <c r="V91" s="679"/>
      <c r="W91" s="79"/>
      <c r="X91" s="25"/>
      <c r="Y91" s="25"/>
      <c r="Z91" s="25"/>
      <c r="AA91" s="25"/>
    </row>
    <row r="92" spans="1:27" ht="20.100000000000001" customHeight="1" x14ac:dyDescent="0.2">
      <c r="A92" s="79"/>
      <c r="B92" s="129"/>
      <c r="C92" s="130"/>
      <c r="D92" s="25"/>
      <c r="E92" s="25"/>
      <c r="F92" s="25"/>
      <c r="G92" s="82"/>
      <c r="H92" s="82"/>
      <c r="I92" s="82"/>
      <c r="J92" s="82"/>
      <c r="K92" s="82"/>
      <c r="L92" s="79"/>
      <c r="M92" s="129"/>
      <c r="N92" s="130"/>
      <c r="O92" s="25"/>
      <c r="P92" s="25"/>
      <c r="Q92" s="25"/>
      <c r="R92" s="82"/>
      <c r="S92" s="82"/>
      <c r="T92" s="82"/>
      <c r="U92" s="82"/>
      <c r="V92" s="25"/>
      <c r="W92" s="79"/>
      <c r="X92" s="25"/>
      <c r="Y92" s="25"/>
      <c r="Z92" s="25"/>
      <c r="AA92" s="25"/>
    </row>
    <row r="93" spans="1:27" ht="12.45" customHeight="1" x14ac:dyDescent="0.2">
      <c r="A93" s="79"/>
      <c r="B93" s="682"/>
      <c r="C93" s="130"/>
      <c r="D93" s="25"/>
      <c r="E93" s="25"/>
      <c r="F93" s="25"/>
      <c r="G93" s="82"/>
      <c r="H93" s="82"/>
      <c r="I93" s="82"/>
      <c r="J93" s="82"/>
      <c r="K93" s="82"/>
      <c r="L93" s="79"/>
      <c r="M93" s="682"/>
      <c r="N93" s="130"/>
      <c r="O93" s="25"/>
      <c r="P93" s="25"/>
      <c r="Q93" s="25"/>
      <c r="R93" s="82"/>
      <c r="S93" s="82"/>
      <c r="T93" s="82"/>
      <c r="U93" s="82"/>
      <c r="V93" s="25"/>
      <c r="W93" s="79"/>
      <c r="X93" s="25"/>
      <c r="Y93" s="25"/>
      <c r="Z93" s="25"/>
      <c r="AA93" s="25"/>
    </row>
    <row r="94" spans="1:27" ht="12.45" customHeight="1" x14ac:dyDescent="0.2">
      <c r="A94" s="79"/>
      <c r="B94" s="129"/>
      <c r="C94" s="130"/>
      <c r="D94" s="25"/>
      <c r="E94" s="25"/>
      <c r="F94" s="25"/>
      <c r="G94" s="82"/>
      <c r="H94" s="82"/>
      <c r="I94" s="82"/>
      <c r="J94" s="82"/>
      <c r="K94" s="82"/>
      <c r="L94" s="79"/>
      <c r="M94" s="129"/>
      <c r="N94" s="130"/>
      <c r="O94" s="25"/>
      <c r="P94" s="25"/>
      <c r="Q94" s="25"/>
      <c r="R94" s="82"/>
      <c r="S94" s="82"/>
      <c r="T94" s="82"/>
      <c r="U94" s="82"/>
      <c r="V94" s="25"/>
      <c r="W94" s="79"/>
      <c r="X94" s="25"/>
      <c r="Y94" s="25"/>
      <c r="Z94" s="25"/>
      <c r="AA94" s="25"/>
    </row>
    <row r="95" spans="1:27" ht="12.45" customHeight="1" x14ac:dyDescent="0.2">
      <c r="A95" s="79"/>
      <c r="B95" s="129"/>
      <c r="C95" s="130"/>
      <c r="D95" s="25"/>
      <c r="E95" s="25"/>
      <c r="F95" s="25"/>
      <c r="G95" s="82"/>
      <c r="H95" s="82"/>
      <c r="I95" s="82"/>
      <c r="J95" s="82"/>
      <c r="K95" s="82"/>
      <c r="L95" s="79"/>
      <c r="M95" s="129"/>
      <c r="N95" s="130"/>
      <c r="O95" s="25"/>
      <c r="P95" s="25"/>
      <c r="Q95" s="25"/>
      <c r="R95" s="82"/>
      <c r="S95" s="82"/>
      <c r="T95" s="82"/>
      <c r="U95" s="82"/>
      <c r="V95" s="25"/>
      <c r="W95" s="79"/>
      <c r="X95" s="25"/>
      <c r="Y95" s="25"/>
      <c r="Z95" s="25"/>
      <c r="AA95" s="25"/>
    </row>
    <row r="96" spans="1:27" x14ac:dyDescent="0.2">
      <c r="A96" s="79"/>
      <c r="B96" s="129"/>
      <c r="C96" s="130"/>
      <c r="D96" s="25"/>
      <c r="E96" s="25"/>
      <c r="F96" s="25"/>
      <c r="G96" s="82"/>
      <c r="H96" s="82"/>
      <c r="I96" s="82"/>
      <c r="J96" s="82"/>
      <c r="K96" s="82"/>
      <c r="L96" s="79"/>
      <c r="M96" s="129"/>
      <c r="N96" s="130"/>
      <c r="O96" s="25"/>
      <c r="P96" s="25"/>
      <c r="Q96" s="25"/>
      <c r="R96" s="82"/>
      <c r="S96" s="82"/>
      <c r="T96" s="82"/>
      <c r="U96" s="82"/>
      <c r="V96" s="25"/>
      <c r="W96" s="79"/>
      <c r="X96" s="25"/>
      <c r="Y96" s="25"/>
      <c r="Z96" s="25"/>
      <c r="AA96" s="25"/>
    </row>
    <row r="97" spans="1:27" x14ac:dyDescent="0.2">
      <c r="A97" s="79"/>
      <c r="B97" s="129"/>
      <c r="C97" s="130"/>
      <c r="D97" s="25"/>
      <c r="E97" s="25"/>
      <c r="F97" s="25"/>
      <c r="G97" s="82"/>
      <c r="H97" s="82"/>
      <c r="I97" s="82"/>
      <c r="J97" s="82"/>
      <c r="K97" s="82"/>
      <c r="L97" s="79"/>
      <c r="M97" s="129"/>
      <c r="N97" s="130"/>
      <c r="O97" s="25"/>
      <c r="P97" s="25"/>
      <c r="Q97" s="25"/>
      <c r="R97" s="82"/>
      <c r="S97" s="82"/>
      <c r="T97" s="82"/>
      <c r="U97" s="82"/>
      <c r="V97" s="25"/>
      <c r="W97" s="79"/>
      <c r="X97" s="25"/>
      <c r="Y97" s="25"/>
      <c r="Z97" s="25"/>
      <c r="AA97" s="25"/>
    </row>
    <row r="98" spans="1:27" x14ac:dyDescent="0.2">
      <c r="A98" s="79"/>
      <c r="B98" s="129"/>
      <c r="C98" s="130"/>
      <c r="D98" s="25"/>
      <c r="E98" s="25"/>
      <c r="F98" s="25"/>
      <c r="G98" s="82"/>
      <c r="H98" s="82"/>
      <c r="I98" s="82"/>
      <c r="J98" s="82"/>
      <c r="K98" s="82"/>
      <c r="L98" s="79"/>
      <c r="M98" s="129"/>
      <c r="N98" s="130"/>
      <c r="O98" s="25"/>
      <c r="P98" s="25"/>
      <c r="Q98" s="25"/>
      <c r="R98" s="82"/>
      <c r="S98" s="82"/>
      <c r="T98" s="82"/>
      <c r="U98" s="82"/>
      <c r="V98" s="25"/>
      <c r="W98" s="79"/>
      <c r="X98" s="25"/>
      <c r="Y98" s="25"/>
      <c r="Z98" s="25"/>
      <c r="AA98" s="25"/>
    </row>
    <row r="99" spans="1:27" x14ac:dyDescent="0.2">
      <c r="A99" s="79"/>
      <c r="B99" s="129"/>
      <c r="C99" s="130"/>
      <c r="D99" s="25"/>
      <c r="E99" s="25"/>
      <c r="F99" s="25"/>
      <c r="G99" s="82"/>
      <c r="H99" s="82"/>
      <c r="I99" s="82"/>
      <c r="J99" s="82"/>
      <c r="K99" s="82"/>
      <c r="L99" s="79"/>
      <c r="M99" s="129"/>
      <c r="N99" s="130"/>
      <c r="O99" s="25"/>
      <c r="P99" s="25"/>
      <c r="Q99" s="25"/>
      <c r="R99" s="82"/>
      <c r="S99" s="82"/>
      <c r="T99" s="82"/>
      <c r="U99" s="82"/>
      <c r="V99" s="25"/>
      <c r="W99" s="79"/>
      <c r="X99" s="25"/>
      <c r="Y99" s="25"/>
      <c r="Z99" s="25"/>
      <c r="AA99" s="25"/>
    </row>
    <row r="100" spans="1:27" x14ac:dyDescent="0.2">
      <c r="A100" s="79"/>
      <c r="B100" s="129"/>
      <c r="C100" s="130"/>
      <c r="D100" s="25"/>
      <c r="E100" s="25"/>
      <c r="F100" s="25"/>
      <c r="G100" s="82"/>
      <c r="H100" s="82"/>
      <c r="I100" s="82"/>
      <c r="J100" s="82"/>
      <c r="K100" s="82"/>
      <c r="L100" s="79"/>
      <c r="M100" s="129"/>
      <c r="N100" s="130"/>
      <c r="O100" s="25"/>
      <c r="P100" s="25"/>
      <c r="Q100" s="25"/>
      <c r="R100" s="82"/>
      <c r="S100" s="82"/>
      <c r="T100" s="82"/>
      <c r="U100" s="82"/>
      <c r="V100" s="25"/>
      <c r="W100" s="79"/>
      <c r="X100" s="25"/>
      <c r="Y100" s="25"/>
      <c r="Z100" s="25"/>
      <c r="AA100" s="25"/>
    </row>
    <row r="101" spans="1:27" x14ac:dyDescent="0.2">
      <c r="A101" s="79"/>
      <c r="B101" s="129"/>
      <c r="C101" s="130"/>
      <c r="D101" s="25"/>
      <c r="E101" s="25"/>
      <c r="F101" s="25"/>
      <c r="G101" s="82"/>
      <c r="H101" s="82"/>
      <c r="I101" s="82"/>
      <c r="J101" s="82"/>
      <c r="K101" s="82"/>
      <c r="L101" s="79"/>
      <c r="M101" s="129"/>
      <c r="N101" s="130"/>
      <c r="O101" s="25"/>
      <c r="P101" s="25"/>
      <c r="Q101" s="25"/>
      <c r="R101" s="82"/>
      <c r="S101" s="82"/>
      <c r="T101" s="82"/>
      <c r="U101" s="82"/>
      <c r="V101" s="25"/>
      <c r="W101" s="79"/>
      <c r="X101" s="25"/>
      <c r="Y101" s="25"/>
      <c r="Z101" s="25"/>
      <c r="AA101" s="25"/>
    </row>
    <row r="102" spans="1:27" x14ac:dyDescent="0.2">
      <c r="A102" s="79"/>
      <c r="B102" s="129"/>
      <c r="C102" s="130"/>
      <c r="D102" s="25"/>
      <c r="E102" s="25"/>
      <c r="F102" s="25"/>
      <c r="G102" s="82"/>
      <c r="H102" s="82"/>
      <c r="I102" s="82"/>
      <c r="J102" s="82"/>
      <c r="K102" s="82"/>
      <c r="L102" s="79"/>
      <c r="M102" s="129"/>
      <c r="N102" s="130"/>
      <c r="O102" s="25"/>
      <c r="P102" s="25"/>
      <c r="Q102" s="25"/>
      <c r="R102" s="82"/>
      <c r="S102" s="82"/>
      <c r="T102" s="82"/>
      <c r="U102" s="82"/>
      <c r="V102" s="25"/>
      <c r="W102" s="79"/>
      <c r="X102" s="25"/>
      <c r="Y102" s="25"/>
      <c r="Z102" s="25"/>
      <c r="AA102" s="25"/>
    </row>
    <row r="103" spans="1:27" x14ac:dyDescent="0.2">
      <c r="A103" s="79"/>
      <c r="B103" s="129"/>
      <c r="C103" s="130"/>
      <c r="D103" s="25"/>
      <c r="E103" s="25"/>
      <c r="F103" s="25"/>
      <c r="G103" s="82"/>
      <c r="H103" s="82"/>
      <c r="I103" s="82"/>
      <c r="J103" s="82"/>
      <c r="K103" s="82"/>
      <c r="L103" s="79"/>
      <c r="M103" s="129"/>
      <c r="N103" s="130"/>
      <c r="O103" s="25"/>
      <c r="P103" s="25"/>
      <c r="Q103" s="25"/>
      <c r="R103" s="82"/>
      <c r="S103" s="82"/>
      <c r="T103" s="82"/>
      <c r="U103" s="82"/>
      <c r="V103" s="25"/>
      <c r="W103" s="79"/>
      <c r="X103" s="25"/>
      <c r="Y103" s="25"/>
      <c r="Z103" s="25"/>
      <c r="AA103" s="25"/>
    </row>
    <row r="104" spans="1:27" x14ac:dyDescent="0.2">
      <c r="A104" s="79"/>
      <c r="B104" s="129"/>
      <c r="C104" s="130"/>
      <c r="D104" s="25"/>
      <c r="E104" s="25"/>
      <c r="F104" s="25"/>
      <c r="G104" s="82"/>
      <c r="H104" s="82"/>
      <c r="I104" s="82"/>
      <c r="J104" s="82"/>
      <c r="K104" s="82"/>
      <c r="L104" s="79"/>
      <c r="M104" s="129"/>
      <c r="N104" s="130"/>
      <c r="O104" s="25"/>
      <c r="P104" s="25"/>
      <c r="Q104" s="25"/>
      <c r="R104" s="82"/>
      <c r="S104" s="82"/>
      <c r="T104" s="82"/>
      <c r="U104" s="82"/>
      <c r="V104" s="25"/>
      <c r="W104" s="79"/>
      <c r="X104" s="25"/>
      <c r="Y104" s="25"/>
      <c r="Z104" s="25"/>
      <c r="AA104" s="25"/>
    </row>
    <row r="105" spans="1:27" x14ac:dyDescent="0.2">
      <c r="A105" s="79"/>
      <c r="B105" s="129"/>
      <c r="C105" s="130"/>
      <c r="D105" s="25"/>
      <c r="E105" s="25"/>
      <c r="F105" s="25"/>
      <c r="G105" s="82"/>
      <c r="H105" s="82"/>
      <c r="I105" s="82"/>
      <c r="J105" s="82"/>
      <c r="K105" s="82"/>
      <c r="L105" s="79"/>
      <c r="M105" s="129"/>
      <c r="N105" s="130"/>
      <c r="O105" s="25"/>
      <c r="P105" s="25"/>
      <c r="Q105" s="25"/>
      <c r="R105" s="82"/>
      <c r="S105" s="82"/>
      <c r="T105" s="82"/>
      <c r="U105" s="82"/>
      <c r="V105" s="25"/>
      <c r="W105" s="79"/>
      <c r="X105" s="25"/>
      <c r="Y105" s="25"/>
      <c r="Z105" s="25"/>
      <c r="AA105" s="25"/>
    </row>
    <row r="106" spans="1:27" x14ac:dyDescent="0.2">
      <c r="A106" s="79"/>
      <c r="B106" s="129"/>
      <c r="C106" s="130"/>
      <c r="D106" s="25"/>
      <c r="E106" s="25"/>
      <c r="F106" s="25"/>
      <c r="G106" s="82"/>
      <c r="H106" s="82"/>
      <c r="I106" s="82"/>
      <c r="J106" s="82"/>
      <c r="K106" s="82"/>
      <c r="L106" s="79"/>
      <c r="M106" s="129"/>
      <c r="N106" s="130"/>
      <c r="O106" s="25"/>
      <c r="P106" s="25"/>
      <c r="Q106" s="25"/>
      <c r="R106" s="82"/>
      <c r="S106" s="82"/>
      <c r="T106" s="82"/>
      <c r="U106" s="82"/>
      <c r="V106" s="25"/>
      <c r="W106" s="79"/>
      <c r="X106" s="25"/>
      <c r="Y106" s="25"/>
      <c r="Z106" s="25"/>
      <c r="AA106" s="25"/>
    </row>
    <row r="107" spans="1:27" x14ac:dyDescent="0.2">
      <c r="A107" s="79"/>
      <c r="B107" s="129"/>
      <c r="C107" s="130"/>
      <c r="D107" s="25"/>
      <c r="E107" s="25"/>
      <c r="F107" s="25"/>
      <c r="G107" s="82"/>
      <c r="H107" s="82"/>
      <c r="I107" s="82"/>
      <c r="J107" s="82"/>
      <c r="K107" s="82"/>
      <c r="L107" s="79"/>
      <c r="M107" s="129"/>
      <c r="N107" s="130"/>
      <c r="O107" s="25"/>
      <c r="P107" s="25"/>
      <c r="Q107" s="25"/>
      <c r="R107" s="82"/>
      <c r="S107" s="82"/>
      <c r="T107" s="82"/>
      <c r="U107" s="82"/>
      <c r="V107" s="25"/>
      <c r="W107" s="79"/>
      <c r="X107" s="25"/>
      <c r="Y107" s="25"/>
      <c r="Z107" s="25"/>
      <c r="AA107" s="25"/>
    </row>
    <row r="108" spans="1:27" x14ac:dyDescent="0.2">
      <c r="A108" s="79"/>
      <c r="B108" s="129"/>
      <c r="C108" s="130"/>
      <c r="D108" s="25"/>
      <c r="E108" s="25"/>
      <c r="F108" s="25"/>
      <c r="G108" s="82"/>
      <c r="H108" s="82"/>
      <c r="I108" s="82"/>
      <c r="J108" s="82"/>
      <c r="K108" s="82"/>
      <c r="L108" s="79"/>
      <c r="M108" s="129"/>
      <c r="N108" s="130"/>
      <c r="O108" s="25"/>
      <c r="P108" s="25"/>
      <c r="Q108" s="25"/>
      <c r="R108" s="82"/>
      <c r="S108" s="82"/>
      <c r="T108" s="82"/>
      <c r="U108" s="82"/>
      <c r="V108" s="25"/>
      <c r="W108" s="79"/>
      <c r="X108" s="25"/>
      <c r="Y108" s="25"/>
      <c r="Z108" s="25"/>
      <c r="AA108" s="25"/>
    </row>
    <row r="109" spans="1:27" x14ac:dyDescent="0.2">
      <c r="A109" s="79"/>
      <c r="B109" s="129"/>
      <c r="C109" s="130"/>
      <c r="D109" s="25"/>
      <c r="E109" s="25"/>
      <c r="F109" s="25"/>
      <c r="G109" s="82"/>
      <c r="H109" s="82"/>
      <c r="I109" s="82"/>
      <c r="J109" s="82"/>
      <c r="K109" s="82"/>
      <c r="L109" s="79"/>
      <c r="M109" s="129"/>
      <c r="N109" s="130"/>
      <c r="O109" s="25"/>
      <c r="P109" s="25"/>
      <c r="Q109" s="25"/>
      <c r="R109" s="82"/>
      <c r="S109" s="82"/>
      <c r="T109" s="82"/>
      <c r="U109" s="82"/>
      <c r="V109" s="25"/>
      <c r="W109" s="79"/>
      <c r="X109" s="25"/>
      <c r="Y109" s="25"/>
      <c r="Z109" s="25"/>
      <c r="AA109" s="25"/>
    </row>
    <row r="110" spans="1:27" x14ac:dyDescent="0.2">
      <c r="A110" s="79"/>
      <c r="B110" s="129"/>
      <c r="C110" s="130"/>
      <c r="D110" s="25"/>
      <c r="E110" s="25"/>
      <c r="F110" s="25"/>
      <c r="G110" s="82"/>
      <c r="H110" s="82"/>
      <c r="I110" s="82"/>
      <c r="J110" s="82"/>
      <c r="K110" s="82"/>
      <c r="L110" s="79"/>
      <c r="M110" s="129"/>
      <c r="N110" s="130"/>
      <c r="O110" s="25"/>
      <c r="P110" s="25"/>
      <c r="Q110" s="25"/>
      <c r="R110" s="82"/>
      <c r="S110" s="82"/>
      <c r="T110" s="82"/>
      <c r="U110" s="82"/>
      <c r="V110" s="25"/>
      <c r="W110" s="79"/>
      <c r="X110" s="25"/>
      <c r="Y110" s="25"/>
      <c r="Z110" s="25"/>
      <c r="AA110" s="25"/>
    </row>
    <row r="111" spans="1:27" x14ac:dyDescent="0.2">
      <c r="A111" s="79"/>
      <c r="B111" s="129"/>
      <c r="C111" s="130"/>
      <c r="D111" s="25"/>
      <c r="E111" s="25"/>
      <c r="F111" s="25"/>
      <c r="G111" s="82"/>
      <c r="H111" s="82"/>
      <c r="I111" s="82"/>
      <c r="J111" s="82"/>
      <c r="K111" s="82"/>
      <c r="L111" s="79"/>
      <c r="M111" s="129"/>
      <c r="N111" s="130"/>
      <c r="O111" s="25"/>
      <c r="P111" s="25"/>
      <c r="Q111" s="25"/>
      <c r="R111" s="82"/>
      <c r="S111" s="82"/>
      <c r="T111" s="82"/>
      <c r="U111" s="82"/>
      <c r="V111" s="25"/>
      <c r="W111" s="79"/>
      <c r="X111" s="25"/>
      <c r="Y111" s="25"/>
      <c r="Z111" s="25"/>
      <c r="AA111" s="25"/>
    </row>
    <row r="112" spans="1:27" x14ac:dyDescent="0.2">
      <c r="A112" s="79"/>
      <c r="B112" s="129"/>
      <c r="C112" s="130"/>
      <c r="D112" s="25"/>
      <c r="E112" s="25"/>
      <c r="F112" s="25"/>
      <c r="G112" s="82"/>
      <c r="H112" s="82"/>
      <c r="I112" s="82"/>
      <c r="J112" s="82"/>
      <c r="K112" s="82"/>
      <c r="L112" s="79"/>
      <c r="M112" s="129"/>
      <c r="N112" s="130"/>
      <c r="O112" s="25"/>
      <c r="P112" s="25"/>
      <c r="Q112" s="25"/>
      <c r="R112" s="82"/>
      <c r="S112" s="82"/>
      <c r="T112" s="82"/>
      <c r="U112" s="82"/>
      <c r="V112" s="25"/>
      <c r="W112" s="79"/>
      <c r="X112" s="25"/>
      <c r="Y112" s="25"/>
      <c r="Z112" s="25"/>
      <c r="AA112" s="25"/>
    </row>
    <row r="113" spans="1:29" x14ac:dyDescent="0.2">
      <c r="A113" s="79"/>
      <c r="B113" s="129"/>
      <c r="C113" s="130"/>
      <c r="D113" s="25"/>
      <c r="E113" s="25"/>
      <c r="F113" s="25"/>
      <c r="G113" s="82"/>
      <c r="H113" s="82"/>
      <c r="I113" s="82"/>
      <c r="J113" s="82"/>
      <c r="K113" s="82"/>
      <c r="L113" s="79"/>
      <c r="M113" s="129"/>
      <c r="N113" s="130"/>
      <c r="O113" s="25"/>
      <c r="P113" s="25"/>
      <c r="Q113" s="25"/>
      <c r="R113" s="82"/>
      <c r="S113" s="82"/>
      <c r="T113" s="82"/>
      <c r="U113" s="82"/>
      <c r="V113" s="25"/>
      <c r="W113" s="79"/>
      <c r="X113" s="25"/>
      <c r="Y113" s="25"/>
      <c r="Z113" s="25"/>
      <c r="AA113" s="25"/>
    </row>
    <row r="114" spans="1:29" x14ac:dyDescent="0.2">
      <c r="A114" s="79"/>
      <c r="B114" s="129"/>
      <c r="C114" s="130"/>
      <c r="D114" s="25"/>
      <c r="E114" s="25"/>
      <c r="F114" s="25"/>
      <c r="G114" s="82"/>
      <c r="H114" s="82"/>
      <c r="I114" s="82"/>
      <c r="J114" s="82"/>
      <c r="K114" s="82"/>
      <c r="L114" s="79"/>
      <c r="M114" s="129"/>
      <c r="N114" s="130"/>
      <c r="O114" s="25"/>
      <c r="P114" s="25"/>
      <c r="Q114" s="25"/>
      <c r="R114" s="82"/>
      <c r="S114" s="82"/>
      <c r="T114" s="82"/>
      <c r="U114" s="82"/>
      <c r="V114" s="25"/>
      <c r="W114" s="79"/>
      <c r="X114" s="25"/>
      <c r="Y114" s="25"/>
      <c r="Z114" s="25"/>
      <c r="AA114" s="25"/>
      <c r="AB114" s="25"/>
      <c r="AC114" s="25"/>
    </row>
    <row r="115" spans="1:29" x14ac:dyDescent="0.2">
      <c r="A115" s="79"/>
      <c r="B115" s="129"/>
      <c r="C115" s="130"/>
      <c r="D115" s="25"/>
      <c r="E115" s="25"/>
      <c r="F115" s="25"/>
      <c r="G115" s="82"/>
      <c r="H115" s="82"/>
      <c r="I115" s="82"/>
      <c r="J115" s="82"/>
      <c r="K115" s="82"/>
      <c r="L115" s="79"/>
      <c r="M115" s="129"/>
      <c r="N115" s="130"/>
      <c r="O115" s="25"/>
      <c r="P115" s="25"/>
      <c r="Q115" s="25"/>
      <c r="R115" s="82"/>
      <c r="S115" s="82"/>
      <c r="T115" s="82"/>
      <c r="U115" s="82"/>
      <c r="V115" s="25"/>
      <c r="W115" s="79"/>
      <c r="X115" s="25"/>
      <c r="Y115" s="25"/>
      <c r="Z115" s="25"/>
      <c r="AA115" s="25"/>
      <c r="AB115" s="25"/>
      <c r="AC115" s="25"/>
    </row>
    <row r="116" spans="1:29" x14ac:dyDescent="0.2">
      <c r="A116" s="79"/>
      <c r="B116" s="129"/>
      <c r="C116" s="130"/>
      <c r="D116" s="25"/>
      <c r="E116" s="25"/>
      <c r="F116" s="25"/>
      <c r="G116" s="82"/>
      <c r="H116" s="82"/>
      <c r="I116" s="82"/>
      <c r="J116" s="82"/>
      <c r="K116" s="82"/>
      <c r="L116" s="79"/>
      <c r="M116" s="129"/>
      <c r="N116" s="130"/>
      <c r="O116" s="25"/>
      <c r="P116" s="25"/>
      <c r="Q116" s="25"/>
      <c r="R116" s="82"/>
      <c r="S116" s="82"/>
      <c r="T116" s="82"/>
      <c r="U116" s="82"/>
      <c r="V116" s="25"/>
      <c r="W116" s="79"/>
      <c r="X116" s="25"/>
      <c r="Y116" s="25"/>
      <c r="Z116" s="25"/>
      <c r="AA116" s="25"/>
      <c r="AB116" s="25"/>
      <c r="AC116" s="25"/>
    </row>
    <row r="117" spans="1:29" x14ac:dyDescent="0.2">
      <c r="A117" s="79"/>
      <c r="B117" s="129"/>
      <c r="C117" s="130"/>
      <c r="D117" s="25"/>
      <c r="E117" s="25"/>
      <c r="F117" s="25"/>
      <c r="G117" s="82"/>
      <c r="H117" s="82"/>
      <c r="I117" s="82"/>
      <c r="J117" s="82"/>
      <c r="K117" s="82"/>
      <c r="L117" s="79"/>
      <c r="M117" s="129"/>
      <c r="N117" s="130"/>
      <c r="O117" s="25"/>
      <c r="P117" s="25"/>
      <c r="Q117" s="25"/>
      <c r="R117" s="82"/>
      <c r="S117" s="82"/>
      <c r="T117" s="82"/>
      <c r="U117" s="82"/>
      <c r="V117" s="25"/>
      <c r="W117" s="79"/>
      <c r="X117" s="25"/>
      <c r="Y117" s="25"/>
      <c r="Z117" s="25"/>
      <c r="AA117" s="25"/>
      <c r="AB117" s="25"/>
      <c r="AC117" s="25"/>
    </row>
    <row r="118" spans="1:29" x14ac:dyDescent="0.2">
      <c r="A118" s="79"/>
      <c r="B118" s="129"/>
      <c r="C118" s="130"/>
      <c r="D118" s="25"/>
      <c r="E118" s="25"/>
      <c r="F118" s="25"/>
      <c r="G118" s="82"/>
      <c r="H118" s="82"/>
      <c r="I118" s="82"/>
      <c r="J118" s="82"/>
      <c r="K118" s="82"/>
      <c r="L118" s="79"/>
      <c r="M118" s="129"/>
      <c r="N118" s="130"/>
      <c r="O118" s="25"/>
      <c r="P118" s="25"/>
      <c r="Q118" s="25"/>
      <c r="R118" s="82"/>
      <c r="S118" s="82"/>
      <c r="T118" s="82"/>
      <c r="U118" s="82"/>
      <c r="V118" s="25"/>
      <c r="W118" s="79"/>
      <c r="X118" s="25"/>
      <c r="Y118" s="25"/>
      <c r="Z118" s="25"/>
      <c r="AA118" s="25"/>
      <c r="AB118" s="25"/>
      <c r="AC118" s="25"/>
    </row>
    <row r="119" spans="1:29" x14ac:dyDescent="0.2">
      <c r="A119" s="79"/>
      <c r="B119" s="129"/>
      <c r="C119" s="130"/>
      <c r="D119" s="25"/>
      <c r="E119" s="25"/>
      <c r="F119" s="25"/>
      <c r="G119" s="82"/>
      <c r="H119" s="82"/>
      <c r="I119" s="82"/>
      <c r="J119" s="82"/>
      <c r="K119" s="82"/>
      <c r="L119" s="79"/>
      <c r="M119" s="129"/>
      <c r="N119" s="130"/>
      <c r="O119" s="25"/>
      <c r="P119" s="25"/>
      <c r="Q119" s="25"/>
      <c r="R119" s="82"/>
      <c r="S119" s="82"/>
      <c r="T119" s="82"/>
      <c r="U119" s="82"/>
      <c r="V119" s="25"/>
      <c r="W119" s="79"/>
      <c r="X119" s="25"/>
      <c r="Y119" s="25"/>
      <c r="Z119" s="25"/>
      <c r="AA119" s="25"/>
      <c r="AB119" s="25"/>
      <c r="AC119" s="25"/>
    </row>
    <row r="120" spans="1:29" x14ac:dyDescent="0.2">
      <c r="A120" s="79"/>
      <c r="B120" s="129"/>
      <c r="C120" s="130"/>
      <c r="D120" s="25"/>
      <c r="E120" s="25"/>
      <c r="F120" s="25"/>
      <c r="G120" s="82"/>
      <c r="H120" s="82"/>
      <c r="I120" s="82"/>
      <c r="J120" s="82"/>
      <c r="K120" s="82"/>
      <c r="L120" s="79"/>
      <c r="M120" s="129"/>
      <c r="N120" s="130"/>
      <c r="O120" s="25"/>
      <c r="P120" s="25"/>
      <c r="Q120" s="25"/>
      <c r="R120" s="82"/>
      <c r="S120" s="82"/>
      <c r="T120" s="82"/>
      <c r="U120" s="82"/>
      <c r="V120" s="25"/>
      <c r="W120" s="79"/>
      <c r="X120" s="25"/>
      <c r="Y120" s="25"/>
      <c r="Z120" s="25"/>
      <c r="AA120" s="25"/>
      <c r="AB120" s="25"/>
      <c r="AC120" s="25"/>
    </row>
    <row r="121" spans="1:29" x14ac:dyDescent="0.2">
      <c r="A121" s="79"/>
      <c r="B121" s="129"/>
      <c r="C121" s="130"/>
      <c r="D121" s="25"/>
      <c r="E121" s="25"/>
      <c r="F121" s="25"/>
      <c r="G121" s="82"/>
      <c r="H121" s="82"/>
      <c r="I121" s="82"/>
      <c r="J121" s="82"/>
      <c r="K121" s="82"/>
      <c r="L121" s="79"/>
      <c r="M121" s="129"/>
      <c r="N121" s="130"/>
      <c r="O121" s="25"/>
      <c r="P121" s="25"/>
      <c r="Q121" s="25"/>
      <c r="R121" s="82"/>
      <c r="S121" s="82"/>
      <c r="T121" s="82"/>
      <c r="U121" s="82"/>
      <c r="V121" s="25"/>
      <c r="W121" s="79"/>
      <c r="X121" s="25"/>
      <c r="Y121" s="25"/>
      <c r="Z121" s="25"/>
      <c r="AA121" s="25"/>
      <c r="AB121" s="25"/>
      <c r="AC121" s="25"/>
    </row>
    <row r="122" spans="1:29" x14ac:dyDescent="0.2">
      <c r="A122" s="79"/>
      <c r="B122" s="129"/>
      <c r="C122" s="130"/>
      <c r="D122" s="25"/>
      <c r="E122" s="25"/>
      <c r="F122" s="25"/>
      <c r="G122" s="82"/>
      <c r="H122" s="82"/>
      <c r="I122" s="82"/>
      <c r="J122" s="82"/>
      <c r="K122" s="82"/>
      <c r="L122" s="79"/>
      <c r="M122" s="129"/>
      <c r="N122" s="130"/>
      <c r="O122" s="25"/>
      <c r="P122" s="25"/>
      <c r="Q122" s="25"/>
      <c r="R122" s="82"/>
      <c r="S122" s="82"/>
      <c r="T122" s="82"/>
      <c r="U122" s="82"/>
      <c r="V122" s="25"/>
      <c r="W122" s="79"/>
      <c r="X122" s="25"/>
      <c r="Y122" s="25"/>
      <c r="Z122" s="25"/>
      <c r="AA122" s="25"/>
      <c r="AB122" s="25"/>
      <c r="AC122" s="25"/>
    </row>
    <row r="123" spans="1:29" x14ac:dyDescent="0.2">
      <c r="A123" s="79"/>
      <c r="B123" s="129"/>
      <c r="C123" s="130"/>
      <c r="D123" s="25"/>
      <c r="E123" s="25"/>
      <c r="F123" s="25"/>
      <c r="G123" s="82"/>
      <c r="H123" s="82"/>
      <c r="I123" s="82"/>
      <c r="J123" s="82"/>
      <c r="K123" s="82"/>
      <c r="L123" s="79"/>
      <c r="M123" s="129"/>
      <c r="N123" s="130"/>
      <c r="O123" s="25"/>
      <c r="P123" s="25"/>
      <c r="Q123" s="25"/>
      <c r="R123" s="82"/>
      <c r="S123" s="82"/>
      <c r="T123" s="82"/>
      <c r="U123" s="82"/>
      <c r="V123" s="25"/>
      <c r="W123" s="79"/>
      <c r="X123" s="25"/>
      <c r="Y123" s="25"/>
      <c r="Z123" s="25"/>
      <c r="AA123" s="25"/>
      <c r="AB123" s="25"/>
      <c r="AC123" s="25"/>
    </row>
    <row r="124" spans="1:29" x14ac:dyDescent="0.2">
      <c r="A124" s="79"/>
      <c r="B124" s="129"/>
      <c r="C124" s="130"/>
      <c r="D124" s="25"/>
      <c r="E124" s="25"/>
      <c r="F124" s="25"/>
      <c r="G124" s="82"/>
      <c r="H124" s="82"/>
      <c r="I124" s="82"/>
      <c r="J124" s="82"/>
      <c r="K124" s="82"/>
      <c r="L124" s="79"/>
      <c r="M124" s="129"/>
      <c r="N124" s="130"/>
      <c r="O124" s="25"/>
      <c r="P124" s="25"/>
      <c r="Q124" s="25"/>
      <c r="R124" s="82"/>
      <c r="S124" s="82"/>
      <c r="T124" s="82"/>
      <c r="U124" s="82"/>
      <c r="V124" s="25"/>
      <c r="W124" s="79"/>
      <c r="X124" s="25"/>
      <c r="Y124" s="25"/>
      <c r="Z124" s="25"/>
      <c r="AA124" s="25"/>
      <c r="AB124" s="25"/>
      <c r="AC124" s="25"/>
    </row>
    <row r="125" spans="1:29" x14ac:dyDescent="0.2">
      <c r="A125" s="79"/>
      <c r="B125" s="129"/>
      <c r="C125" s="130"/>
      <c r="D125" s="25"/>
      <c r="E125" s="25"/>
      <c r="F125" s="25"/>
      <c r="G125" s="82"/>
      <c r="H125" s="82"/>
      <c r="I125" s="82"/>
      <c r="J125" s="82"/>
      <c r="K125" s="82"/>
      <c r="L125" s="79"/>
      <c r="M125" s="129"/>
      <c r="N125" s="130"/>
      <c r="O125" s="25"/>
      <c r="P125" s="25"/>
      <c r="Q125" s="25"/>
      <c r="R125" s="82"/>
      <c r="S125" s="82"/>
      <c r="T125" s="82"/>
      <c r="U125" s="82"/>
      <c r="V125" s="25"/>
      <c r="W125" s="79"/>
      <c r="X125" s="25"/>
      <c r="Y125" s="25"/>
      <c r="Z125" s="25"/>
      <c r="AA125" s="25"/>
      <c r="AB125" s="25"/>
      <c r="AC125" s="25"/>
    </row>
    <row r="126" spans="1:29" x14ac:dyDescent="0.2">
      <c r="A126" s="79"/>
      <c r="B126" s="129"/>
      <c r="C126" s="130"/>
      <c r="D126" s="25"/>
      <c r="E126" s="25"/>
      <c r="F126" s="25"/>
      <c r="G126" s="82"/>
      <c r="H126" s="82"/>
      <c r="I126" s="82"/>
      <c r="J126" s="82"/>
      <c r="K126" s="82"/>
      <c r="L126" s="79"/>
      <c r="M126" s="129"/>
      <c r="N126" s="130"/>
      <c r="O126" s="25"/>
      <c r="P126" s="25"/>
      <c r="Q126" s="25"/>
      <c r="R126" s="82"/>
      <c r="S126" s="82"/>
      <c r="T126" s="82"/>
      <c r="U126" s="82"/>
      <c r="V126" s="25"/>
      <c r="W126" s="79"/>
      <c r="X126" s="25"/>
      <c r="Y126" s="25"/>
      <c r="Z126" s="25"/>
      <c r="AA126" s="25"/>
      <c r="AB126" s="25"/>
      <c r="AC126" s="25"/>
    </row>
    <row r="127" spans="1:29" x14ac:dyDescent="0.2">
      <c r="A127" s="79"/>
      <c r="B127" s="129"/>
      <c r="C127" s="130"/>
      <c r="D127" s="25"/>
      <c r="E127" s="25"/>
      <c r="F127" s="25"/>
      <c r="G127" s="82"/>
      <c r="H127" s="82"/>
      <c r="I127" s="82"/>
      <c r="J127" s="82"/>
      <c r="K127" s="82"/>
      <c r="L127" s="79"/>
      <c r="M127" s="129"/>
      <c r="N127" s="130"/>
      <c r="O127" s="25"/>
      <c r="P127" s="25"/>
      <c r="Q127" s="25"/>
      <c r="R127" s="82"/>
      <c r="S127" s="82"/>
      <c r="T127" s="82"/>
      <c r="U127" s="82"/>
      <c r="V127" s="25"/>
      <c r="W127" s="79"/>
      <c r="X127" s="25"/>
      <c r="Y127" s="25"/>
      <c r="Z127" s="25"/>
      <c r="AA127" s="25"/>
      <c r="AB127" s="25"/>
      <c r="AC127" s="25"/>
    </row>
    <row r="128" spans="1:29" x14ac:dyDescent="0.2">
      <c r="A128" s="79"/>
      <c r="B128" s="129"/>
      <c r="C128" s="130"/>
      <c r="D128" s="25"/>
      <c r="E128" s="25"/>
      <c r="F128" s="25"/>
      <c r="G128" s="82"/>
      <c r="H128" s="82"/>
      <c r="I128" s="82"/>
      <c r="J128" s="82"/>
      <c r="K128" s="82"/>
      <c r="L128" s="79"/>
      <c r="M128" s="129"/>
      <c r="N128" s="130"/>
      <c r="O128" s="25"/>
      <c r="P128" s="25"/>
      <c r="Q128" s="25"/>
      <c r="R128" s="82"/>
      <c r="S128" s="82"/>
      <c r="T128" s="82"/>
      <c r="U128" s="82"/>
      <c r="V128" s="25"/>
      <c r="W128" s="79"/>
      <c r="X128" s="25"/>
      <c r="Y128" s="25"/>
      <c r="Z128" s="25"/>
      <c r="AA128" s="25"/>
      <c r="AB128" s="25"/>
      <c r="AC128" s="25"/>
    </row>
    <row r="129" spans="1:29" x14ac:dyDescent="0.2">
      <c r="A129" s="79"/>
      <c r="B129" s="129"/>
      <c r="C129" s="130"/>
      <c r="D129" s="25"/>
      <c r="E129" s="25"/>
      <c r="F129" s="25"/>
      <c r="G129" s="82"/>
      <c r="H129" s="82"/>
      <c r="I129" s="82"/>
      <c r="J129" s="82"/>
      <c r="K129" s="82"/>
      <c r="L129" s="79"/>
      <c r="M129" s="129"/>
      <c r="N129" s="130"/>
      <c r="O129" s="25"/>
      <c r="P129" s="25"/>
      <c r="Q129" s="25"/>
      <c r="R129" s="82"/>
      <c r="S129" s="82"/>
      <c r="T129" s="82"/>
      <c r="U129" s="82"/>
      <c r="V129" s="25"/>
      <c r="W129" s="79"/>
      <c r="X129" s="25"/>
      <c r="Y129" s="25"/>
      <c r="Z129" s="25"/>
      <c r="AA129" s="25"/>
      <c r="AB129" s="25"/>
      <c r="AC129" s="25"/>
    </row>
    <row r="130" spans="1:29" x14ac:dyDescent="0.2">
      <c r="A130" s="79"/>
      <c r="B130" s="129"/>
      <c r="C130" s="130"/>
      <c r="D130" s="25"/>
      <c r="E130" s="25"/>
      <c r="F130" s="25"/>
      <c r="G130" s="82"/>
      <c r="H130" s="82"/>
      <c r="I130" s="82"/>
      <c r="J130" s="82"/>
      <c r="K130" s="82"/>
      <c r="L130" s="79"/>
      <c r="M130" s="129"/>
      <c r="N130" s="130"/>
      <c r="O130" s="25"/>
      <c r="P130" s="25"/>
      <c r="Q130" s="25"/>
      <c r="R130" s="82"/>
      <c r="S130" s="82"/>
      <c r="T130" s="82"/>
      <c r="U130" s="82"/>
      <c r="V130" s="25"/>
      <c r="W130" s="79"/>
      <c r="X130" s="25"/>
      <c r="Y130" s="25"/>
      <c r="Z130" s="25"/>
      <c r="AA130" s="25"/>
      <c r="AB130" s="25"/>
      <c r="AC130" s="25"/>
    </row>
    <row r="131" spans="1:29" x14ac:dyDescent="0.2">
      <c r="A131" s="79"/>
      <c r="B131" s="129"/>
      <c r="C131" s="130"/>
      <c r="D131" s="25"/>
      <c r="E131" s="25"/>
      <c r="F131" s="25"/>
      <c r="G131" s="82"/>
      <c r="H131" s="82"/>
      <c r="I131" s="82"/>
      <c r="J131" s="82"/>
      <c r="K131" s="82"/>
      <c r="L131" s="79"/>
      <c r="M131" s="129"/>
      <c r="N131" s="130"/>
      <c r="O131" s="25"/>
      <c r="P131" s="25"/>
      <c r="Q131" s="25"/>
      <c r="R131" s="82"/>
      <c r="S131" s="82"/>
      <c r="T131" s="82"/>
      <c r="U131" s="82"/>
      <c r="V131" s="25"/>
      <c r="W131" s="79"/>
      <c r="X131" s="25"/>
      <c r="Y131" s="25"/>
      <c r="Z131" s="25"/>
      <c r="AA131" s="25"/>
      <c r="AB131" s="25"/>
      <c r="AC131" s="25"/>
    </row>
    <row r="132" spans="1:29" x14ac:dyDescent="0.2">
      <c r="A132" s="79"/>
      <c r="B132" s="129"/>
      <c r="C132" s="130"/>
      <c r="D132" s="25"/>
      <c r="E132" s="25"/>
      <c r="F132" s="25"/>
      <c r="G132" s="82"/>
      <c r="H132" s="82"/>
      <c r="I132" s="82"/>
      <c r="J132" s="82"/>
      <c r="K132" s="82"/>
      <c r="L132" s="79"/>
      <c r="M132" s="129"/>
      <c r="N132" s="130"/>
      <c r="O132" s="25"/>
      <c r="P132" s="25"/>
      <c r="Q132" s="25"/>
      <c r="R132" s="82"/>
      <c r="S132" s="82"/>
      <c r="T132" s="82"/>
      <c r="U132" s="82"/>
      <c r="V132" s="25"/>
      <c r="W132" s="79"/>
      <c r="X132" s="25"/>
      <c r="Y132" s="25"/>
      <c r="Z132" s="25"/>
      <c r="AA132" s="25"/>
      <c r="AB132" s="25"/>
      <c r="AC132" s="25"/>
    </row>
    <row r="133" spans="1:29" x14ac:dyDescent="0.2">
      <c r="A133" s="79"/>
      <c r="B133" s="129"/>
      <c r="C133" s="130"/>
      <c r="D133" s="25"/>
      <c r="E133" s="25"/>
      <c r="F133" s="25"/>
      <c r="G133" s="82"/>
      <c r="H133" s="82"/>
      <c r="I133" s="82"/>
      <c r="J133" s="82"/>
      <c r="K133" s="82"/>
      <c r="L133" s="79"/>
      <c r="M133" s="129"/>
      <c r="N133" s="130"/>
      <c r="O133" s="25"/>
      <c r="P133" s="25"/>
      <c r="Q133" s="25"/>
      <c r="R133" s="82"/>
      <c r="S133" s="82"/>
      <c r="T133" s="82"/>
      <c r="U133" s="82"/>
      <c r="V133" s="25"/>
      <c r="W133" s="79"/>
      <c r="X133" s="25"/>
      <c r="Y133" s="25"/>
      <c r="Z133" s="25"/>
      <c r="AA133" s="25"/>
      <c r="AB133" s="25"/>
      <c r="AC133" s="25"/>
    </row>
    <row r="134" spans="1:29" x14ac:dyDescent="0.2">
      <c r="A134" s="79"/>
      <c r="B134" s="129"/>
      <c r="C134" s="130"/>
      <c r="D134" s="25"/>
      <c r="E134" s="25"/>
      <c r="F134" s="25"/>
      <c r="G134" s="82"/>
      <c r="H134" s="82"/>
      <c r="I134" s="82"/>
      <c r="J134" s="82"/>
      <c r="K134" s="82"/>
      <c r="L134" s="79"/>
      <c r="M134" s="129"/>
      <c r="N134" s="130"/>
      <c r="O134" s="25"/>
      <c r="P134" s="25"/>
      <c r="Q134" s="25"/>
      <c r="R134" s="82"/>
      <c r="S134" s="82"/>
      <c r="T134" s="82"/>
      <c r="U134" s="82"/>
      <c r="V134" s="25"/>
      <c r="W134" s="79"/>
      <c r="X134" s="25"/>
      <c r="Y134" s="25"/>
      <c r="Z134" s="25"/>
      <c r="AA134" s="25"/>
      <c r="AB134" s="25"/>
      <c r="AC134" s="25"/>
    </row>
    <row r="135" spans="1:29" x14ac:dyDescent="0.2">
      <c r="A135" s="79"/>
      <c r="B135" s="129"/>
      <c r="C135" s="130"/>
      <c r="D135" s="25"/>
      <c r="E135" s="25"/>
      <c r="F135" s="25"/>
      <c r="G135" s="82"/>
      <c r="H135" s="82"/>
      <c r="I135" s="82"/>
      <c r="J135" s="82"/>
      <c r="K135" s="82"/>
      <c r="L135" s="79"/>
      <c r="M135" s="129"/>
      <c r="N135" s="130"/>
      <c r="O135" s="25"/>
      <c r="P135" s="25"/>
      <c r="Q135" s="25"/>
      <c r="R135" s="82"/>
      <c r="S135" s="82"/>
      <c r="T135" s="82"/>
      <c r="U135" s="82"/>
      <c r="V135" s="25"/>
      <c r="W135" s="79"/>
      <c r="X135" s="25"/>
      <c r="Y135" s="25"/>
      <c r="Z135" s="25"/>
      <c r="AA135" s="25"/>
      <c r="AB135" s="25"/>
      <c r="AC135" s="25"/>
    </row>
    <row r="136" spans="1:29" x14ac:dyDescent="0.2">
      <c r="A136" s="79"/>
      <c r="B136" s="129"/>
      <c r="C136" s="130"/>
      <c r="D136" s="25"/>
      <c r="E136" s="25"/>
      <c r="F136" s="25"/>
      <c r="G136" s="82"/>
      <c r="H136" s="82"/>
      <c r="I136" s="82"/>
      <c r="J136" s="82"/>
      <c r="K136" s="82"/>
      <c r="L136" s="79"/>
      <c r="M136" s="129"/>
      <c r="N136" s="130"/>
      <c r="O136" s="25"/>
      <c r="P136" s="25"/>
      <c r="Q136" s="25"/>
      <c r="R136" s="82"/>
      <c r="S136" s="82"/>
      <c r="T136" s="82"/>
      <c r="U136" s="82"/>
      <c r="V136" s="25"/>
      <c r="W136" s="79"/>
      <c r="X136" s="25"/>
      <c r="Y136" s="25"/>
      <c r="Z136" s="25"/>
      <c r="AA136" s="25"/>
      <c r="AB136" s="25"/>
      <c r="AC136" s="25"/>
    </row>
    <row r="137" spans="1:29" x14ac:dyDescent="0.2">
      <c r="A137" s="79"/>
      <c r="B137" s="129"/>
      <c r="C137" s="130"/>
      <c r="D137" s="25"/>
      <c r="E137" s="25"/>
      <c r="F137" s="25"/>
      <c r="G137" s="82"/>
      <c r="H137" s="82"/>
      <c r="I137" s="82"/>
      <c r="J137" s="82"/>
      <c r="K137" s="82"/>
      <c r="L137" s="79"/>
      <c r="M137" s="129"/>
      <c r="N137" s="130"/>
      <c r="O137" s="25"/>
      <c r="P137" s="25"/>
      <c r="Q137" s="25"/>
      <c r="R137" s="82"/>
      <c r="S137" s="82"/>
      <c r="T137" s="82"/>
      <c r="U137" s="82"/>
      <c r="V137" s="25"/>
      <c r="W137" s="79"/>
      <c r="X137" s="25"/>
      <c r="Y137" s="25"/>
      <c r="Z137" s="25"/>
      <c r="AA137" s="25"/>
      <c r="AB137" s="25"/>
      <c r="AC137" s="25"/>
    </row>
    <row r="138" spans="1:29" x14ac:dyDescent="0.2">
      <c r="A138" s="79"/>
      <c r="B138" s="129"/>
      <c r="C138" s="130"/>
      <c r="D138" s="25"/>
      <c r="E138" s="25"/>
      <c r="F138" s="25"/>
      <c r="G138" s="82"/>
      <c r="H138" s="82"/>
      <c r="I138" s="82"/>
      <c r="J138" s="82"/>
      <c r="K138" s="82"/>
      <c r="L138" s="79"/>
      <c r="M138" s="129"/>
      <c r="N138" s="130"/>
      <c r="O138" s="25"/>
      <c r="P138" s="25"/>
      <c r="Q138" s="25"/>
      <c r="R138" s="82"/>
      <c r="S138" s="82"/>
      <c r="T138" s="82"/>
      <c r="U138" s="82"/>
      <c r="V138" s="25"/>
      <c r="W138" s="79"/>
      <c r="X138" s="25"/>
      <c r="Y138" s="25"/>
      <c r="Z138" s="25"/>
      <c r="AA138" s="25"/>
      <c r="AB138" s="25"/>
      <c r="AC138" s="25"/>
    </row>
    <row r="139" spans="1:29" x14ac:dyDescent="0.2">
      <c r="A139" s="79"/>
      <c r="B139" s="129"/>
      <c r="C139" s="130"/>
      <c r="D139" s="25"/>
      <c r="E139" s="25"/>
      <c r="F139" s="25"/>
      <c r="G139" s="82"/>
      <c r="H139" s="82"/>
      <c r="I139" s="82"/>
      <c r="J139" s="82"/>
      <c r="K139" s="82"/>
      <c r="L139" s="79"/>
      <c r="M139" s="129"/>
      <c r="N139" s="130"/>
      <c r="O139" s="25"/>
      <c r="P139" s="25"/>
      <c r="Q139" s="25"/>
      <c r="R139" s="82"/>
      <c r="S139" s="82"/>
      <c r="T139" s="82"/>
      <c r="U139" s="82"/>
      <c r="V139" s="25"/>
      <c r="W139" s="79"/>
      <c r="X139" s="25"/>
      <c r="Y139" s="25"/>
      <c r="Z139" s="25"/>
      <c r="AA139" s="25"/>
      <c r="AB139" s="25"/>
      <c r="AC139" s="25"/>
    </row>
    <row r="140" spans="1:29" x14ac:dyDescent="0.2">
      <c r="A140" s="79"/>
      <c r="B140" s="129"/>
      <c r="C140" s="130"/>
      <c r="D140" s="25"/>
      <c r="E140" s="25"/>
      <c r="F140" s="25"/>
      <c r="G140" s="82"/>
      <c r="H140" s="82"/>
      <c r="I140" s="82"/>
      <c r="J140" s="82"/>
      <c r="K140" s="82"/>
      <c r="L140" s="79"/>
      <c r="M140" s="129"/>
      <c r="N140" s="130"/>
      <c r="O140" s="25"/>
      <c r="P140" s="25"/>
      <c r="Q140" s="25"/>
      <c r="R140" s="82"/>
      <c r="S140" s="82"/>
      <c r="T140" s="82"/>
      <c r="U140" s="82"/>
      <c r="V140" s="25"/>
      <c r="W140" s="79"/>
      <c r="X140" s="25"/>
      <c r="Y140" s="25"/>
      <c r="Z140" s="25"/>
      <c r="AA140" s="25"/>
      <c r="AB140" s="25"/>
      <c r="AC140" s="25"/>
    </row>
    <row r="141" spans="1:29" x14ac:dyDescent="0.2">
      <c r="A141" s="79"/>
      <c r="B141" s="129"/>
      <c r="C141" s="130"/>
      <c r="D141" s="25"/>
      <c r="E141" s="25"/>
      <c r="F141" s="25"/>
      <c r="G141" s="82"/>
      <c r="H141" s="82"/>
      <c r="I141" s="82"/>
      <c r="J141" s="82"/>
      <c r="K141" s="82"/>
      <c r="L141" s="79"/>
      <c r="M141" s="129"/>
      <c r="N141" s="130"/>
      <c r="O141" s="25"/>
      <c r="P141" s="25"/>
      <c r="Q141" s="25"/>
      <c r="R141" s="82"/>
      <c r="S141" s="82"/>
      <c r="T141" s="82"/>
      <c r="U141" s="82"/>
      <c r="V141" s="25"/>
      <c r="W141" s="79"/>
      <c r="X141" s="25"/>
      <c r="Y141" s="25"/>
      <c r="Z141" s="25"/>
      <c r="AA141" s="25"/>
      <c r="AB141" s="25"/>
      <c r="AC141" s="25"/>
    </row>
    <row r="142" spans="1:29" x14ac:dyDescent="0.2">
      <c r="A142" s="79"/>
      <c r="B142" s="129"/>
      <c r="C142" s="130"/>
      <c r="D142" s="25"/>
      <c r="E142" s="25"/>
      <c r="F142" s="25"/>
      <c r="G142" s="82"/>
      <c r="H142" s="82"/>
      <c r="I142" s="82"/>
      <c r="J142" s="82"/>
      <c r="K142" s="82"/>
      <c r="L142" s="79"/>
      <c r="M142" s="129"/>
      <c r="N142" s="130"/>
      <c r="O142" s="25"/>
      <c r="P142" s="25"/>
      <c r="Q142" s="25"/>
      <c r="R142" s="82"/>
      <c r="S142" s="82"/>
      <c r="T142" s="82"/>
      <c r="U142" s="82"/>
      <c r="V142" s="25"/>
      <c r="W142" s="79"/>
      <c r="X142" s="25"/>
      <c r="Y142" s="25"/>
      <c r="Z142" s="25"/>
      <c r="AA142" s="25"/>
      <c r="AB142" s="25"/>
      <c r="AC142" s="25"/>
    </row>
    <row r="143" spans="1:29" x14ac:dyDescent="0.2">
      <c r="A143" s="79"/>
      <c r="B143" s="129"/>
      <c r="C143" s="130"/>
      <c r="D143" s="25"/>
      <c r="E143" s="25"/>
      <c r="F143" s="25"/>
      <c r="G143" s="82"/>
      <c r="H143" s="82"/>
      <c r="I143" s="82"/>
      <c r="J143" s="82"/>
      <c r="K143" s="82"/>
      <c r="L143" s="79"/>
      <c r="M143" s="129"/>
      <c r="N143" s="130"/>
      <c r="O143" s="25"/>
      <c r="P143" s="25"/>
      <c r="Q143" s="25"/>
      <c r="R143" s="82"/>
      <c r="S143" s="82"/>
      <c r="T143" s="82"/>
      <c r="U143" s="82"/>
      <c r="V143" s="25"/>
      <c r="W143" s="79"/>
      <c r="X143" s="25"/>
      <c r="Y143" s="25"/>
      <c r="Z143" s="25"/>
      <c r="AA143" s="25"/>
      <c r="AB143" s="25"/>
      <c r="AC143" s="25"/>
    </row>
    <row r="144" spans="1:29" x14ac:dyDescent="0.2">
      <c r="A144" s="79"/>
      <c r="B144" s="129"/>
      <c r="C144" s="130"/>
      <c r="D144" s="25"/>
      <c r="E144" s="25"/>
      <c r="F144" s="25"/>
      <c r="G144" s="82"/>
      <c r="H144" s="82"/>
      <c r="I144" s="82"/>
      <c r="J144" s="82"/>
      <c r="K144" s="82"/>
      <c r="L144" s="79"/>
      <c r="M144" s="129"/>
      <c r="N144" s="130"/>
      <c r="O144" s="25"/>
      <c r="P144" s="25"/>
      <c r="Q144" s="25"/>
      <c r="R144" s="82"/>
      <c r="S144" s="82"/>
      <c r="T144" s="82"/>
      <c r="U144" s="82"/>
      <c r="V144" s="25"/>
      <c r="W144" s="79"/>
      <c r="X144" s="25"/>
      <c r="Y144" s="25"/>
      <c r="Z144" s="25"/>
      <c r="AA144" s="25"/>
      <c r="AB144" s="25"/>
      <c r="AC144" s="25"/>
    </row>
    <row r="145" spans="1:29" x14ac:dyDescent="0.2">
      <c r="A145" s="79"/>
      <c r="B145" s="129"/>
      <c r="C145" s="130"/>
      <c r="D145" s="25"/>
      <c r="E145" s="25"/>
      <c r="F145" s="25"/>
      <c r="G145" s="82"/>
      <c r="H145" s="82"/>
      <c r="I145" s="82"/>
      <c r="J145" s="82"/>
      <c r="K145" s="82"/>
      <c r="L145" s="79"/>
      <c r="M145" s="129"/>
      <c r="N145" s="130"/>
      <c r="O145" s="25"/>
      <c r="P145" s="25"/>
      <c r="Q145" s="25"/>
      <c r="R145" s="82"/>
      <c r="S145" s="82"/>
      <c r="T145" s="82"/>
      <c r="U145" s="82"/>
      <c r="V145" s="25"/>
      <c r="W145" s="79"/>
      <c r="X145" s="25"/>
      <c r="Y145" s="25"/>
      <c r="Z145" s="25"/>
      <c r="AA145" s="25"/>
      <c r="AB145" s="25"/>
      <c r="AC145" s="25"/>
    </row>
    <row r="146" spans="1:29" x14ac:dyDescent="0.2">
      <c r="A146" s="79"/>
      <c r="B146" s="129"/>
      <c r="C146" s="130"/>
      <c r="D146" s="25"/>
      <c r="E146" s="25"/>
      <c r="F146" s="25"/>
      <c r="G146" s="82"/>
      <c r="H146" s="82"/>
      <c r="I146" s="82"/>
      <c r="J146" s="82"/>
      <c r="K146" s="82"/>
      <c r="L146" s="79"/>
      <c r="M146" s="129"/>
      <c r="N146" s="130"/>
      <c r="O146" s="25"/>
      <c r="P146" s="25"/>
      <c r="Q146" s="25"/>
      <c r="R146" s="82"/>
      <c r="S146" s="82"/>
      <c r="T146" s="82"/>
      <c r="U146" s="82"/>
      <c r="V146" s="25"/>
      <c r="W146" s="79"/>
      <c r="X146" s="25"/>
      <c r="Y146" s="25"/>
      <c r="Z146" s="25"/>
      <c r="AA146" s="25"/>
      <c r="AB146" s="25"/>
      <c r="AC146" s="25"/>
    </row>
    <row r="147" spans="1:29" x14ac:dyDescent="0.2">
      <c r="A147" s="79"/>
      <c r="B147" s="129"/>
      <c r="C147" s="130"/>
      <c r="D147" s="25"/>
      <c r="E147" s="25"/>
      <c r="F147" s="25"/>
      <c r="G147" s="82"/>
      <c r="H147" s="82"/>
      <c r="I147" s="82"/>
      <c r="J147" s="82"/>
      <c r="K147" s="82"/>
      <c r="L147" s="79"/>
      <c r="M147" s="129"/>
      <c r="N147" s="130"/>
      <c r="O147" s="25"/>
      <c r="P147" s="25"/>
      <c r="Q147" s="25"/>
      <c r="R147" s="82"/>
      <c r="S147" s="82"/>
      <c r="T147" s="82"/>
      <c r="U147" s="82"/>
      <c r="V147" s="25"/>
      <c r="W147" s="79"/>
      <c r="X147" s="25"/>
      <c r="Y147" s="25"/>
      <c r="Z147" s="25"/>
      <c r="AA147" s="25"/>
      <c r="AB147" s="25"/>
      <c r="AC147" s="25"/>
    </row>
    <row r="148" spans="1:29" x14ac:dyDescent="0.2">
      <c r="A148" s="79"/>
      <c r="B148" s="129"/>
      <c r="C148" s="130"/>
      <c r="D148" s="25"/>
      <c r="E148" s="25"/>
      <c r="F148" s="25"/>
      <c r="G148" s="82"/>
      <c r="H148" s="82"/>
      <c r="I148" s="82"/>
      <c r="J148" s="82"/>
      <c r="K148" s="82"/>
      <c r="L148" s="79"/>
      <c r="M148" s="129"/>
      <c r="N148" s="130"/>
      <c r="O148" s="25"/>
      <c r="P148" s="25"/>
      <c r="Q148" s="25"/>
      <c r="R148" s="82"/>
      <c r="S148" s="82"/>
      <c r="T148" s="82"/>
      <c r="U148" s="82"/>
      <c r="V148" s="25"/>
      <c r="W148" s="79"/>
      <c r="X148" s="25"/>
      <c r="Y148" s="25"/>
      <c r="Z148" s="25"/>
      <c r="AA148" s="25"/>
      <c r="AB148" s="25"/>
      <c r="AC148" s="25"/>
    </row>
    <row r="149" spans="1:29" x14ac:dyDescent="0.2">
      <c r="A149" s="79"/>
      <c r="B149" s="129"/>
      <c r="C149" s="130"/>
      <c r="D149" s="25"/>
      <c r="E149" s="25"/>
      <c r="F149" s="25"/>
      <c r="G149" s="82"/>
      <c r="H149" s="82"/>
      <c r="I149" s="82"/>
      <c r="J149" s="82"/>
      <c r="K149" s="82"/>
      <c r="L149" s="79"/>
      <c r="M149" s="129"/>
      <c r="N149" s="130"/>
      <c r="O149" s="25"/>
      <c r="P149" s="25"/>
      <c r="Q149" s="25"/>
      <c r="R149" s="82"/>
      <c r="S149" s="82"/>
      <c r="T149" s="82"/>
      <c r="U149" s="82"/>
      <c r="V149" s="25"/>
      <c r="W149" s="79"/>
      <c r="X149" s="25"/>
      <c r="Y149" s="25"/>
      <c r="Z149" s="25"/>
      <c r="AA149" s="25"/>
      <c r="AB149" s="25"/>
      <c r="AC149" s="25"/>
    </row>
    <row r="150" spans="1:29" x14ac:dyDescent="0.2">
      <c r="A150" s="79"/>
      <c r="B150" s="129"/>
      <c r="C150" s="130"/>
      <c r="D150" s="25"/>
      <c r="E150" s="25"/>
      <c r="F150" s="25"/>
      <c r="G150" s="82"/>
      <c r="H150" s="82"/>
      <c r="I150" s="82"/>
      <c r="J150" s="82"/>
      <c r="K150" s="82"/>
      <c r="L150" s="79"/>
      <c r="M150" s="129"/>
      <c r="N150" s="130"/>
      <c r="O150" s="25"/>
      <c r="P150" s="25"/>
      <c r="Q150" s="25"/>
      <c r="R150" s="82"/>
      <c r="S150" s="82"/>
      <c r="T150" s="82"/>
      <c r="U150" s="82"/>
      <c r="V150" s="25"/>
      <c r="W150" s="79"/>
      <c r="X150" s="25"/>
      <c r="Y150" s="25"/>
      <c r="Z150" s="25"/>
      <c r="AA150" s="25"/>
      <c r="AB150" s="25"/>
      <c r="AC150" s="25"/>
    </row>
    <row r="151" spans="1:29" x14ac:dyDescent="0.2">
      <c r="A151" s="79"/>
      <c r="B151" s="129"/>
      <c r="C151" s="130"/>
      <c r="D151" s="25"/>
      <c r="E151" s="25"/>
      <c r="F151" s="25"/>
      <c r="G151" s="82"/>
      <c r="H151" s="82"/>
      <c r="I151" s="82"/>
      <c r="J151" s="82"/>
      <c r="K151" s="82"/>
      <c r="L151" s="79"/>
      <c r="M151" s="129"/>
      <c r="N151" s="130"/>
      <c r="O151" s="25"/>
      <c r="P151" s="25"/>
      <c r="Q151" s="25"/>
      <c r="R151" s="82"/>
      <c r="S151" s="82"/>
      <c r="T151" s="82"/>
      <c r="U151" s="82"/>
      <c r="V151" s="25"/>
      <c r="W151" s="79"/>
      <c r="X151" s="25"/>
      <c r="Y151" s="25"/>
      <c r="Z151" s="25"/>
      <c r="AA151" s="25"/>
      <c r="AB151" s="25"/>
      <c r="AC151" s="25"/>
    </row>
    <row r="152" spans="1:29" x14ac:dyDescent="0.2">
      <c r="A152" s="79"/>
      <c r="B152" s="129"/>
      <c r="C152" s="130"/>
      <c r="D152" s="25"/>
      <c r="E152" s="25"/>
      <c r="F152" s="25"/>
      <c r="G152" s="82"/>
      <c r="H152" s="82"/>
      <c r="I152" s="82"/>
      <c r="J152" s="82"/>
      <c r="K152" s="82"/>
      <c r="L152" s="79"/>
      <c r="M152" s="129"/>
      <c r="N152" s="130"/>
      <c r="O152" s="25"/>
      <c r="P152" s="25"/>
      <c r="Q152" s="25"/>
      <c r="R152" s="82"/>
      <c r="S152" s="82"/>
      <c r="T152" s="82"/>
      <c r="U152" s="82"/>
      <c r="V152" s="25"/>
      <c r="W152" s="79"/>
      <c r="X152" s="25"/>
      <c r="Y152" s="25"/>
      <c r="Z152" s="25"/>
      <c r="AA152" s="25"/>
      <c r="AB152" s="25"/>
      <c r="AC152" s="25"/>
    </row>
    <row r="153" spans="1:29" x14ac:dyDescent="0.2">
      <c r="A153" s="79"/>
      <c r="B153" s="129"/>
      <c r="C153" s="130"/>
      <c r="D153" s="25"/>
      <c r="E153" s="25"/>
      <c r="F153" s="25"/>
      <c r="G153" s="82"/>
      <c r="H153" s="82"/>
      <c r="I153" s="82"/>
      <c r="J153" s="82"/>
      <c r="K153" s="82"/>
      <c r="L153" s="79"/>
      <c r="M153" s="129"/>
      <c r="N153" s="130"/>
      <c r="O153" s="25"/>
      <c r="P153" s="25"/>
      <c r="Q153" s="25"/>
      <c r="R153" s="82"/>
      <c r="S153" s="82"/>
      <c r="T153" s="82"/>
      <c r="U153" s="82"/>
      <c r="V153" s="25"/>
      <c r="W153" s="79"/>
      <c r="X153" s="25"/>
      <c r="Y153" s="25"/>
      <c r="Z153" s="25"/>
      <c r="AA153" s="25"/>
      <c r="AB153" s="25"/>
      <c r="AC153" s="25"/>
    </row>
    <row r="154" spans="1:29" x14ac:dyDescent="0.2">
      <c r="A154" s="79"/>
      <c r="B154" s="129"/>
      <c r="C154" s="130"/>
      <c r="D154" s="25"/>
      <c r="E154" s="25"/>
      <c r="F154" s="25"/>
      <c r="G154" s="82"/>
      <c r="H154" s="82"/>
      <c r="I154" s="82"/>
      <c r="J154" s="82"/>
      <c r="K154" s="82"/>
      <c r="L154" s="79"/>
      <c r="M154" s="129"/>
      <c r="N154" s="130"/>
      <c r="O154" s="25"/>
      <c r="P154" s="25"/>
      <c r="Q154" s="25"/>
      <c r="R154" s="82"/>
      <c r="S154" s="82"/>
      <c r="T154" s="82"/>
      <c r="U154" s="82"/>
      <c r="V154" s="25"/>
      <c r="W154" s="79"/>
      <c r="X154" s="25"/>
      <c r="Y154" s="25"/>
      <c r="Z154" s="25"/>
      <c r="AA154" s="25"/>
      <c r="AB154" s="25"/>
      <c r="AC154" s="25"/>
    </row>
    <row r="155" spans="1:29" x14ac:dyDescent="0.2">
      <c r="A155" s="79"/>
      <c r="B155" s="129"/>
      <c r="C155" s="130"/>
      <c r="D155" s="25"/>
      <c r="E155" s="25"/>
      <c r="F155" s="25"/>
      <c r="G155" s="82"/>
      <c r="H155" s="82"/>
      <c r="I155" s="82"/>
      <c r="J155" s="82"/>
      <c r="K155" s="82"/>
      <c r="L155" s="79"/>
      <c r="M155" s="129"/>
      <c r="N155" s="130"/>
      <c r="O155" s="25"/>
      <c r="P155" s="25"/>
      <c r="Q155" s="25"/>
      <c r="R155" s="82"/>
      <c r="S155" s="82"/>
      <c r="T155" s="82"/>
      <c r="U155" s="82"/>
      <c r="V155" s="25"/>
      <c r="W155" s="79"/>
      <c r="X155" s="25"/>
      <c r="Y155" s="25"/>
      <c r="Z155" s="25"/>
      <c r="AA155" s="25"/>
      <c r="AB155" s="25"/>
      <c r="AC155" s="25"/>
    </row>
    <row r="156" spans="1:29" x14ac:dyDescent="0.2">
      <c r="A156" s="79"/>
      <c r="B156" s="129"/>
      <c r="C156" s="130"/>
      <c r="D156" s="25"/>
      <c r="E156" s="25"/>
      <c r="F156" s="25"/>
      <c r="G156" s="82"/>
      <c r="H156" s="82"/>
      <c r="I156" s="82"/>
      <c r="J156" s="82"/>
      <c r="K156" s="82"/>
      <c r="L156" s="79"/>
      <c r="M156" s="129"/>
      <c r="N156" s="130"/>
      <c r="O156" s="25"/>
      <c r="P156" s="25"/>
      <c r="Q156" s="25"/>
      <c r="R156" s="82"/>
      <c r="S156" s="82"/>
      <c r="T156" s="82"/>
      <c r="U156" s="82"/>
      <c r="V156" s="25"/>
      <c r="W156" s="79"/>
      <c r="X156" s="25"/>
      <c r="Y156" s="25"/>
      <c r="Z156" s="25"/>
      <c r="AA156" s="25"/>
      <c r="AB156" s="25"/>
      <c r="AC156" s="25"/>
    </row>
    <row r="157" spans="1:29" x14ac:dyDescent="0.2">
      <c r="A157" s="79"/>
      <c r="B157" s="129"/>
      <c r="C157" s="130"/>
      <c r="D157" s="25"/>
      <c r="E157" s="25"/>
      <c r="F157" s="25"/>
      <c r="G157" s="82"/>
      <c r="H157" s="82"/>
      <c r="I157" s="82"/>
      <c r="J157" s="82"/>
      <c r="K157" s="82"/>
      <c r="L157" s="79"/>
      <c r="M157" s="129"/>
      <c r="N157" s="130"/>
      <c r="O157" s="25"/>
      <c r="P157" s="25"/>
      <c r="Q157" s="25"/>
      <c r="R157" s="82"/>
      <c r="S157" s="82"/>
      <c r="T157" s="82"/>
      <c r="U157" s="82"/>
      <c r="V157" s="25"/>
      <c r="W157" s="79"/>
      <c r="X157" s="25"/>
      <c r="Y157" s="25"/>
      <c r="Z157" s="25"/>
      <c r="AA157" s="25"/>
      <c r="AB157" s="25"/>
      <c r="AC157" s="25"/>
    </row>
    <row r="158" spans="1:29" x14ac:dyDescent="0.2">
      <c r="A158" s="79"/>
      <c r="B158" s="129"/>
      <c r="C158" s="130"/>
      <c r="D158" s="25"/>
      <c r="E158" s="25"/>
      <c r="F158" s="25"/>
      <c r="G158" s="82"/>
      <c r="H158" s="82"/>
      <c r="I158" s="82"/>
      <c r="J158" s="82"/>
      <c r="K158" s="82"/>
      <c r="L158" s="79"/>
      <c r="M158" s="129"/>
      <c r="N158" s="130"/>
      <c r="O158" s="25"/>
      <c r="P158" s="25"/>
      <c r="Q158" s="25"/>
      <c r="R158" s="82"/>
      <c r="S158" s="82"/>
      <c r="T158" s="82"/>
      <c r="U158" s="82"/>
      <c r="V158" s="25"/>
      <c r="W158" s="79"/>
      <c r="X158" s="25"/>
      <c r="Y158" s="25"/>
      <c r="Z158" s="25"/>
      <c r="AA158" s="25"/>
      <c r="AB158" s="25"/>
      <c r="AC158" s="25"/>
    </row>
  </sheetData>
  <sheetProtection selectLockedCells="1"/>
  <mergeCells count="387">
    <mergeCell ref="G85:J85"/>
    <mergeCell ref="M87:Q87"/>
    <mergeCell ref="R87:U87"/>
    <mergeCell ref="M88:Q88"/>
    <mergeCell ref="R88:U88"/>
    <mergeCell ref="M89:Q89"/>
    <mergeCell ref="R89:U89"/>
    <mergeCell ref="L90:U90"/>
    <mergeCell ref="L91:U91"/>
    <mergeCell ref="L75:L86"/>
    <mergeCell ref="M75:Q75"/>
    <mergeCell ref="R75:U75"/>
    <mergeCell ref="M76:N80"/>
    <mergeCell ref="O76:Q76"/>
    <mergeCell ref="R76:U76"/>
    <mergeCell ref="O77:Q77"/>
    <mergeCell ref="R77:U77"/>
    <mergeCell ref="O78:Q78"/>
    <mergeCell ref="R78:U78"/>
    <mergeCell ref="O79:Q79"/>
    <mergeCell ref="R79:U79"/>
    <mergeCell ref="O80:Q80"/>
    <mergeCell ref="R80:U80"/>
    <mergeCell ref="M81:Q81"/>
    <mergeCell ref="R81:U81"/>
    <mergeCell ref="M69:M70"/>
    <mergeCell ref="N69:Q70"/>
    <mergeCell ref="R69:U69"/>
    <mergeCell ref="R70:U70"/>
    <mergeCell ref="L64:L70"/>
    <mergeCell ref="M82:N86"/>
    <mergeCell ref="O82:O84"/>
    <mergeCell ref="R82:U82"/>
    <mergeCell ref="R83:U83"/>
    <mergeCell ref="R84:U84"/>
    <mergeCell ref="R86:U86"/>
    <mergeCell ref="L71:L73"/>
    <mergeCell ref="M71:Q71"/>
    <mergeCell ref="R71:U71"/>
    <mergeCell ref="M72:Q72"/>
    <mergeCell ref="R72:U72"/>
    <mergeCell ref="M73:Q73"/>
    <mergeCell ref="R73:U73"/>
    <mergeCell ref="M74:Q74"/>
    <mergeCell ref="R74:U74"/>
    <mergeCell ref="M64:Q64"/>
    <mergeCell ref="R64:U64"/>
    <mergeCell ref="M65:M68"/>
    <mergeCell ref="N65:N66"/>
    <mergeCell ref="O65:Q65"/>
    <mergeCell ref="R65:U65"/>
    <mergeCell ref="O66:Q66"/>
    <mergeCell ref="R66:U66"/>
    <mergeCell ref="N67:Q67"/>
    <mergeCell ref="R67:U67"/>
    <mergeCell ref="N68:Q68"/>
    <mergeCell ref="R68:U68"/>
    <mergeCell ref="L61:L63"/>
    <mergeCell ref="M61:Q61"/>
    <mergeCell ref="R61:U61"/>
    <mergeCell ref="M62:Q62"/>
    <mergeCell ref="R62:U62"/>
    <mergeCell ref="M63:Q63"/>
    <mergeCell ref="R63:U63"/>
    <mergeCell ref="L49:L60"/>
    <mergeCell ref="M49:M60"/>
    <mergeCell ref="N49:N51"/>
    <mergeCell ref="O49:Q49"/>
    <mergeCell ref="R49:U49"/>
    <mergeCell ref="O50:Q50"/>
    <mergeCell ref="R50:U50"/>
    <mergeCell ref="O51:Q51"/>
    <mergeCell ref="R51:U51"/>
    <mergeCell ref="N52:N54"/>
    <mergeCell ref="O52:Q52"/>
    <mergeCell ref="R55:U55"/>
    <mergeCell ref="O56:Q56"/>
    <mergeCell ref="R56:U56"/>
    <mergeCell ref="O57:Q57"/>
    <mergeCell ref="R57:U57"/>
    <mergeCell ref="O58:Q58"/>
    <mergeCell ref="R41:U41"/>
    <mergeCell ref="N42:Q42"/>
    <mergeCell ref="R42:U42"/>
    <mergeCell ref="N43:Q43"/>
    <mergeCell ref="R43:U43"/>
    <mergeCell ref="R52:U52"/>
    <mergeCell ref="O53:Q53"/>
    <mergeCell ref="R53:U53"/>
    <mergeCell ref="O54:Q54"/>
    <mergeCell ref="R54:U54"/>
    <mergeCell ref="R45:U45"/>
    <mergeCell ref="N46:Q46"/>
    <mergeCell ref="R46:U46"/>
    <mergeCell ref="N47:Q47"/>
    <mergeCell ref="R47:U47"/>
    <mergeCell ref="N48:Q48"/>
    <mergeCell ref="R48:U48"/>
    <mergeCell ref="R58:U58"/>
    <mergeCell ref="O59:Q59"/>
    <mergeCell ref="R59:U59"/>
    <mergeCell ref="N58:N60"/>
    <mergeCell ref="N55:N57"/>
    <mergeCell ref="O55:Q55"/>
    <mergeCell ref="O60:Q60"/>
    <mergeCell ref="R60:U60"/>
    <mergeCell ref="M33:Q33"/>
    <mergeCell ref="R33:U33"/>
    <mergeCell ref="L34:L48"/>
    <mergeCell ref="M34:M38"/>
    <mergeCell ref="N34:Q34"/>
    <mergeCell ref="R34:U34"/>
    <mergeCell ref="N35:Q35"/>
    <mergeCell ref="R35:U35"/>
    <mergeCell ref="N36:Q36"/>
    <mergeCell ref="R36:U36"/>
    <mergeCell ref="N37:Q37"/>
    <mergeCell ref="R37:U37"/>
    <mergeCell ref="N38:Q38"/>
    <mergeCell ref="R38:U38"/>
    <mergeCell ref="M39:M43"/>
    <mergeCell ref="N39:Q39"/>
    <mergeCell ref="R39:U39"/>
    <mergeCell ref="N40:Q40"/>
    <mergeCell ref="R40:U40"/>
    <mergeCell ref="N41:Q41"/>
    <mergeCell ref="M44:M48"/>
    <mergeCell ref="N44:Q44"/>
    <mergeCell ref="R44:U44"/>
    <mergeCell ref="N45:Q45"/>
    <mergeCell ref="M24:N28"/>
    <mergeCell ref="O24:Q26"/>
    <mergeCell ref="R24:U24"/>
    <mergeCell ref="T25:T26"/>
    <mergeCell ref="U25:U26"/>
    <mergeCell ref="O27:Q28"/>
    <mergeCell ref="U27:U28"/>
    <mergeCell ref="M29:N32"/>
    <mergeCell ref="O29:U29"/>
    <mergeCell ref="O30:U30"/>
    <mergeCell ref="O31:U32"/>
    <mergeCell ref="N16:N23"/>
    <mergeCell ref="O16:Q16"/>
    <mergeCell ref="R16:U16"/>
    <mergeCell ref="O17:Q17"/>
    <mergeCell ref="R17:U17"/>
    <mergeCell ref="O18:Q18"/>
    <mergeCell ref="R18:U18"/>
    <mergeCell ref="O19:Q19"/>
    <mergeCell ref="R19:U19"/>
    <mergeCell ref="O20:Q20"/>
    <mergeCell ref="R20:U20"/>
    <mergeCell ref="O21:Q21"/>
    <mergeCell ref="R21:U21"/>
    <mergeCell ref="O22:Q22"/>
    <mergeCell ref="R22:U22"/>
    <mergeCell ref="O23:Q23"/>
    <mergeCell ref="R23:U23"/>
    <mergeCell ref="O11:Q11"/>
    <mergeCell ref="R11:U11"/>
    <mergeCell ref="O12:Q12"/>
    <mergeCell ref="R12:U12"/>
    <mergeCell ref="O13:Q13"/>
    <mergeCell ref="R13:U13"/>
    <mergeCell ref="O14:Q14"/>
    <mergeCell ref="R14:U14"/>
    <mergeCell ref="O15:Q15"/>
    <mergeCell ref="R15:U15"/>
    <mergeCell ref="B81:F81"/>
    <mergeCell ref="B87:F87"/>
    <mergeCell ref="B82:C86"/>
    <mergeCell ref="D82:D84"/>
    <mergeCell ref="B88:F88"/>
    <mergeCell ref="B89:F89"/>
    <mergeCell ref="L1:R1"/>
    <mergeCell ref="L2:U2"/>
    <mergeCell ref="L3:U3"/>
    <mergeCell ref="L4:U4"/>
    <mergeCell ref="L5:U5"/>
    <mergeCell ref="L6:Q6"/>
    <mergeCell ref="R6:U6"/>
    <mergeCell ref="L7:L32"/>
    <mergeCell ref="M7:Q7"/>
    <mergeCell ref="R7:U7"/>
    <mergeCell ref="M8:M23"/>
    <mergeCell ref="N8:N15"/>
    <mergeCell ref="O8:Q8"/>
    <mergeCell ref="R8:U8"/>
    <mergeCell ref="O9:Q9"/>
    <mergeCell ref="R9:U9"/>
    <mergeCell ref="O10:Q10"/>
    <mergeCell ref="R10:U10"/>
    <mergeCell ref="C43:F43"/>
    <mergeCell ref="B71:F71"/>
    <mergeCell ref="B72:F72"/>
    <mergeCell ref="B73:F73"/>
    <mergeCell ref="B74:F74"/>
    <mergeCell ref="B75:F75"/>
    <mergeCell ref="D76:F76"/>
    <mergeCell ref="D77:F77"/>
    <mergeCell ref="D78:F78"/>
    <mergeCell ref="B44:B48"/>
    <mergeCell ref="B39:B43"/>
    <mergeCell ref="D8:F8"/>
    <mergeCell ref="D9:F9"/>
    <mergeCell ref="D10:F10"/>
    <mergeCell ref="D11:F11"/>
    <mergeCell ref="D12:F12"/>
    <mergeCell ref="D13:F13"/>
    <mergeCell ref="D14:F14"/>
    <mergeCell ref="B8:B23"/>
    <mergeCell ref="C8:C15"/>
    <mergeCell ref="D15:F15"/>
    <mergeCell ref="D16:F16"/>
    <mergeCell ref="D17:F17"/>
    <mergeCell ref="D18:F18"/>
    <mergeCell ref="D19:F19"/>
    <mergeCell ref="D20:F20"/>
    <mergeCell ref="D21:F21"/>
    <mergeCell ref="D22:F22"/>
    <mergeCell ref="D23:F23"/>
    <mergeCell ref="A34:A48"/>
    <mergeCell ref="B34:B38"/>
    <mergeCell ref="B76:C80"/>
    <mergeCell ref="V71:V72"/>
    <mergeCell ref="B65:B68"/>
    <mergeCell ref="C65:C66"/>
    <mergeCell ref="V65:V68"/>
    <mergeCell ref="V69:V70"/>
    <mergeCell ref="V49:V57"/>
    <mergeCell ref="V58:V60"/>
    <mergeCell ref="G53:J53"/>
    <mergeCell ref="G54:J54"/>
    <mergeCell ref="G50:J50"/>
    <mergeCell ref="G51:J51"/>
    <mergeCell ref="G52:J52"/>
    <mergeCell ref="C44:F44"/>
    <mergeCell ref="C45:F45"/>
    <mergeCell ref="C46:F46"/>
    <mergeCell ref="C47:F47"/>
    <mergeCell ref="C48:F48"/>
    <mergeCell ref="D49:F49"/>
    <mergeCell ref="D50:F50"/>
    <mergeCell ref="D51:F51"/>
    <mergeCell ref="D52:F52"/>
    <mergeCell ref="A87:A89"/>
    <mergeCell ref="A49:A60"/>
    <mergeCell ref="B49:B60"/>
    <mergeCell ref="C49:C51"/>
    <mergeCell ref="C52:C54"/>
    <mergeCell ref="C55:C57"/>
    <mergeCell ref="C58:C60"/>
    <mergeCell ref="A61:A63"/>
    <mergeCell ref="G69:J69"/>
    <mergeCell ref="A71:A73"/>
    <mergeCell ref="A75:A86"/>
    <mergeCell ref="B69:B70"/>
    <mergeCell ref="G82:J82"/>
    <mergeCell ref="G83:J83"/>
    <mergeCell ref="G84:J84"/>
    <mergeCell ref="G86:J86"/>
    <mergeCell ref="D53:F53"/>
    <mergeCell ref="D54:F54"/>
    <mergeCell ref="D55:F55"/>
    <mergeCell ref="D56:F56"/>
    <mergeCell ref="D57:F57"/>
    <mergeCell ref="D58:F58"/>
    <mergeCell ref="D79:F79"/>
    <mergeCell ref="D80:F80"/>
    <mergeCell ref="V34:V48"/>
    <mergeCell ref="L87:L89"/>
    <mergeCell ref="G73:J73"/>
    <mergeCell ref="G74:J74"/>
    <mergeCell ref="V31:V32"/>
    <mergeCell ref="V84:V88"/>
    <mergeCell ref="D59:F59"/>
    <mergeCell ref="D60:F60"/>
    <mergeCell ref="B61:F61"/>
    <mergeCell ref="B62:F62"/>
    <mergeCell ref="B63:F63"/>
    <mergeCell ref="B64:F64"/>
    <mergeCell ref="D65:F65"/>
    <mergeCell ref="D66:F66"/>
    <mergeCell ref="C67:F67"/>
    <mergeCell ref="C68:F68"/>
    <mergeCell ref="C69:F70"/>
    <mergeCell ref="G35:J35"/>
    <mergeCell ref="G36:J36"/>
    <mergeCell ref="B33:F33"/>
    <mergeCell ref="C34:F34"/>
    <mergeCell ref="G63:J63"/>
    <mergeCell ref="G37:J37"/>
    <mergeCell ref="G38:J38"/>
    <mergeCell ref="V8:V15"/>
    <mergeCell ref="V16:V23"/>
    <mergeCell ref="A1:G1"/>
    <mergeCell ref="A7:A32"/>
    <mergeCell ref="C16:C23"/>
    <mergeCell ref="G6:J6"/>
    <mergeCell ref="G7:J7"/>
    <mergeCell ref="G8:J8"/>
    <mergeCell ref="G10:J10"/>
    <mergeCell ref="G12:J12"/>
    <mergeCell ref="G13:J13"/>
    <mergeCell ref="G14:J14"/>
    <mergeCell ref="G15:J15"/>
    <mergeCell ref="G24:J24"/>
    <mergeCell ref="V24:V28"/>
    <mergeCell ref="J25:J26"/>
    <mergeCell ref="D30:J30"/>
    <mergeCell ref="J27:J28"/>
    <mergeCell ref="D31:J32"/>
    <mergeCell ref="G11:J11"/>
    <mergeCell ref="R25:S26"/>
    <mergeCell ref="R27:S28"/>
    <mergeCell ref="A6:F6"/>
    <mergeCell ref="B7:F7"/>
    <mergeCell ref="G40:J40"/>
    <mergeCell ref="G41:J41"/>
    <mergeCell ref="G42:J42"/>
    <mergeCell ref="G23:J23"/>
    <mergeCell ref="G33:J33"/>
    <mergeCell ref="G34:J34"/>
    <mergeCell ref="I25:I26"/>
    <mergeCell ref="D29:J29"/>
    <mergeCell ref="D24:F26"/>
    <mergeCell ref="D27:F28"/>
    <mergeCell ref="C35:F35"/>
    <mergeCell ref="C36:F36"/>
    <mergeCell ref="C37:F37"/>
    <mergeCell ref="C38:F38"/>
    <mergeCell ref="C39:F39"/>
    <mergeCell ref="B24:C28"/>
    <mergeCell ref="B29:C32"/>
    <mergeCell ref="C40:F40"/>
    <mergeCell ref="C41:F41"/>
    <mergeCell ref="C42:F42"/>
    <mergeCell ref="G25:H26"/>
    <mergeCell ref="G27:H28"/>
    <mergeCell ref="G47:J47"/>
    <mergeCell ref="G48:J48"/>
    <mergeCell ref="G49:J49"/>
    <mergeCell ref="G9:J9"/>
    <mergeCell ref="A2:J2"/>
    <mergeCell ref="A4:J4"/>
    <mergeCell ref="G81:J81"/>
    <mergeCell ref="G71:J71"/>
    <mergeCell ref="G72:J72"/>
    <mergeCell ref="G64:J64"/>
    <mergeCell ref="G65:J65"/>
    <mergeCell ref="G66:J66"/>
    <mergeCell ref="G67:J67"/>
    <mergeCell ref="G68:J68"/>
    <mergeCell ref="G55:J55"/>
    <mergeCell ref="G56:J56"/>
    <mergeCell ref="G61:J61"/>
    <mergeCell ref="G70:J70"/>
    <mergeCell ref="G57:J57"/>
    <mergeCell ref="G58:J58"/>
    <mergeCell ref="G59:J59"/>
    <mergeCell ref="G60:J60"/>
    <mergeCell ref="G62:J62"/>
    <mergeCell ref="G39:J39"/>
    <mergeCell ref="A90:J90"/>
    <mergeCell ref="A91:J91"/>
    <mergeCell ref="A3:J3"/>
    <mergeCell ref="A5:J5"/>
    <mergeCell ref="G88:J88"/>
    <mergeCell ref="G89:J89"/>
    <mergeCell ref="G16:J16"/>
    <mergeCell ref="G17:J17"/>
    <mergeCell ref="G18:J18"/>
    <mergeCell ref="G19:J19"/>
    <mergeCell ref="G20:J20"/>
    <mergeCell ref="G21:J21"/>
    <mergeCell ref="G22:J22"/>
    <mergeCell ref="G87:J87"/>
    <mergeCell ref="G75:J75"/>
    <mergeCell ref="G76:J76"/>
    <mergeCell ref="G77:J77"/>
    <mergeCell ref="G78:J78"/>
    <mergeCell ref="G79:J79"/>
    <mergeCell ref="G80:J80"/>
    <mergeCell ref="G43:J43"/>
    <mergeCell ref="G44:J44"/>
    <mergeCell ref="G45:J45"/>
    <mergeCell ref="G46:J46"/>
  </mergeCells>
  <phoneticPr fontId="10"/>
  <dataValidations count="5">
    <dataValidation type="decimal" operator="greaterThanOrEqual" allowBlank="1" showInputMessage="1" showErrorMessage="1" sqref="G65 G67:G68 R65 R67:R68" xr:uid="{00000000-0002-0000-0000-000000000000}">
      <formula1>0.01</formula1>
    </dataValidation>
    <dataValidation type="whole" operator="greaterThanOrEqual" allowBlank="1" showInputMessage="1" showErrorMessage="1" sqref="G80 G82:G86 G37 G42 G77:G78 G47 G49:G57 R80 R82:R86 R37 R42 R77:R78 R47 R49:R57" xr:uid="{00000000-0002-0000-0000-000001000000}">
      <formula1>1</formula1>
    </dataValidation>
    <dataValidation type="decimal" operator="greaterThanOrEqual" allowBlank="1" showInputMessage="1" showErrorMessage="1" sqref="G66:K66 R66:U66" xr:uid="{00000000-0002-0000-0000-000003000000}">
      <formula1>0</formula1>
    </dataValidation>
    <dataValidation operator="greaterThanOrEqual" allowBlank="1" showInputMessage="1" showErrorMessage="1" sqref="G40:K41 G45:K46 G35:K36 R40:U41 R45:U46 R35:U36" xr:uid="{00000000-0002-0000-0000-000004000000}"/>
    <dataValidation type="whole" allowBlank="1" showInputMessage="1" showErrorMessage="1" sqref="G11:K11 G19:K19 R11:U11 R19:U19" xr:uid="{B810FAFB-65E4-4D63-BDC2-A208D4DF531C}">
      <formula1>0</formula1>
      <formula2>9999999</formula2>
    </dataValidation>
  </dataValidations>
  <pageMargins left="0.7" right="0.7" top="0.75" bottom="0.75" header="0.3" footer="0.3"/>
  <pageSetup paperSize="9" scale="73" fitToHeight="0" orientation="portrait" r:id="rId1"/>
  <rowBreaks count="5" manualBreakCount="5">
    <brk id="33" max="9" man="1"/>
    <brk id="60" max="9" man="1"/>
    <brk id="70" max="9" man="1"/>
    <brk id="81" max="9" man="1"/>
    <brk id="91"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P63"/>
  <sheetViews>
    <sheetView view="pageBreakPreview" zoomScaleNormal="100" zoomScaleSheetLayoutView="100" workbookViewId="0">
      <selection activeCell="DD13" sqref="DD13"/>
    </sheetView>
  </sheetViews>
  <sheetFormatPr defaultColWidth="2.6640625" defaultRowHeight="13.2" x14ac:dyDescent="0.2"/>
  <cols>
    <col min="1" max="15" width="2.6640625" style="25"/>
    <col min="16" max="16" width="2.6640625" style="25" customWidth="1"/>
    <col min="17" max="17" width="2.6640625" style="25"/>
    <col min="18" max="18" width="4.21875" style="25" customWidth="1"/>
    <col min="19" max="19" width="2.44140625" style="25" customWidth="1"/>
    <col min="20" max="20" width="2.6640625" style="25" customWidth="1"/>
    <col min="21" max="21" width="2.6640625" style="25"/>
    <col min="22" max="22" width="2.88671875" style="25" customWidth="1"/>
    <col min="23" max="34" width="2.6640625" style="25"/>
    <col min="35" max="51" width="2.6640625" style="25" hidden="1" customWidth="1"/>
    <col min="52" max="52" width="4.21875" style="25" hidden="1" customWidth="1"/>
    <col min="53" max="53" width="2.44140625" style="25" hidden="1" customWidth="1"/>
    <col min="54" max="55" width="2.6640625" style="25" hidden="1" customWidth="1"/>
    <col min="56" max="56" width="2.88671875" style="25" hidden="1" customWidth="1"/>
    <col min="57" max="68" width="2.6640625" style="25" hidden="1" customWidth="1"/>
    <col min="69" max="16384" width="2.6640625" style="25"/>
  </cols>
  <sheetData>
    <row r="1" spans="1:67" ht="13.05" customHeight="1" x14ac:dyDescent="0.2">
      <c r="A1" s="552" t="s">
        <v>269</v>
      </c>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I1" s="552" t="s">
        <v>269</v>
      </c>
      <c r="AJ1" s="552"/>
      <c r="AK1" s="552"/>
      <c r="AL1" s="552"/>
      <c r="AM1" s="552"/>
      <c r="AN1" s="552"/>
      <c r="AO1" s="552"/>
      <c r="AP1" s="552"/>
      <c r="AQ1" s="552"/>
      <c r="AR1" s="552"/>
      <c r="AS1" s="552"/>
      <c r="AT1" s="552"/>
      <c r="AU1" s="552"/>
      <c r="AV1" s="552"/>
      <c r="AW1" s="552"/>
      <c r="AX1" s="552"/>
      <c r="AY1" s="552"/>
      <c r="AZ1" s="552"/>
      <c r="BA1" s="552"/>
      <c r="BB1" s="552"/>
      <c r="BC1" s="552"/>
      <c r="BD1" s="552"/>
      <c r="BE1" s="552"/>
      <c r="BF1" s="552"/>
      <c r="BG1" s="552"/>
      <c r="BH1" s="552"/>
      <c r="BI1" s="552"/>
      <c r="BJ1" s="552"/>
      <c r="BK1" s="552"/>
      <c r="BL1" s="552"/>
      <c r="BM1" s="552"/>
      <c r="BN1" s="552"/>
      <c r="BO1" s="552"/>
    </row>
    <row r="2" spans="1:67" ht="13.05" customHeight="1" x14ac:dyDescent="0.2">
      <c r="A2" s="133" t="s">
        <v>191</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I2" s="133" t="s">
        <v>185</v>
      </c>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row>
    <row r="3" spans="1:67" ht="13.05" customHeight="1" x14ac:dyDescent="0.2">
      <c r="A3" s="133" t="s">
        <v>187</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I3" s="133" t="s">
        <v>187</v>
      </c>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row>
    <row r="4" spans="1:67" s="34" customFormat="1" ht="13.05" customHeight="1" x14ac:dyDescent="0.2">
      <c r="A4" s="133" t="s">
        <v>189</v>
      </c>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I4" s="133" t="s">
        <v>189</v>
      </c>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row>
    <row r="5" spans="1:67" ht="18.75" customHeight="1" x14ac:dyDescent="0.2">
      <c r="A5" s="94" t="s">
        <v>188</v>
      </c>
      <c r="B5" s="94"/>
      <c r="C5" s="94"/>
      <c r="D5" s="94"/>
      <c r="E5" s="94"/>
      <c r="F5" s="94"/>
      <c r="G5" s="94"/>
      <c r="H5" s="94"/>
      <c r="I5" s="94"/>
      <c r="J5" s="94"/>
      <c r="K5" s="94"/>
      <c r="L5" s="94"/>
      <c r="M5" s="442" t="s">
        <v>256</v>
      </c>
      <c r="N5" s="444"/>
      <c r="O5" s="444"/>
      <c r="P5" s="444"/>
      <c r="Q5" s="440"/>
      <c r="R5" s="441"/>
      <c r="S5" s="441"/>
      <c r="T5" s="441"/>
      <c r="U5" s="441"/>
      <c r="V5" s="441"/>
      <c r="W5" s="442" t="s">
        <v>258</v>
      </c>
      <c r="X5" s="443"/>
      <c r="Y5" s="443"/>
      <c r="Z5" s="443"/>
      <c r="AA5" s="445"/>
      <c r="AB5" s="446"/>
      <c r="AC5" s="446"/>
      <c r="AD5" s="446"/>
      <c r="AE5" s="446"/>
      <c r="AF5" s="446"/>
      <c r="AG5" s="447"/>
      <c r="AI5" s="94" t="s">
        <v>188</v>
      </c>
      <c r="AJ5" s="94"/>
      <c r="AK5" s="94"/>
      <c r="AL5" s="94"/>
      <c r="AM5" s="94"/>
      <c r="AN5" s="94"/>
      <c r="AO5" s="94"/>
      <c r="AP5" s="94"/>
      <c r="AQ5" s="94"/>
      <c r="AR5" s="94"/>
      <c r="AS5" s="94"/>
      <c r="AT5" s="94"/>
      <c r="AU5" s="442" t="s">
        <v>260</v>
      </c>
      <c r="AV5" s="448"/>
      <c r="AW5" s="448"/>
      <c r="AX5" s="448"/>
      <c r="AY5" s="440"/>
      <c r="AZ5" s="441"/>
      <c r="BA5" s="441"/>
      <c r="BB5" s="441"/>
      <c r="BC5" s="441"/>
      <c r="BD5" s="441"/>
      <c r="BE5" s="442" t="s">
        <v>257</v>
      </c>
      <c r="BF5" s="444"/>
      <c r="BG5" s="444"/>
      <c r="BH5" s="444"/>
      <c r="BI5" s="440"/>
      <c r="BJ5" s="441"/>
      <c r="BK5" s="441"/>
      <c r="BL5" s="441"/>
      <c r="BM5" s="441"/>
      <c r="BN5" s="441"/>
      <c r="BO5" s="441"/>
    </row>
    <row r="6" spans="1:67" ht="18.75" customHeight="1" x14ac:dyDescent="0.2">
      <c r="B6" s="553" t="s">
        <v>0</v>
      </c>
      <c r="C6" s="554"/>
      <c r="D6" s="554"/>
      <c r="E6" s="555"/>
      <c r="F6" s="562" t="s">
        <v>137</v>
      </c>
      <c r="G6" s="563"/>
      <c r="H6" s="563"/>
      <c r="I6" s="563"/>
      <c r="J6" s="563"/>
      <c r="K6" s="563"/>
      <c r="L6" s="564"/>
      <c r="M6" s="522" t="s">
        <v>144</v>
      </c>
      <c r="N6" s="523"/>
      <c r="O6" s="523"/>
      <c r="P6" s="523"/>
      <c r="Q6" s="523"/>
      <c r="R6" s="523"/>
      <c r="S6" s="524"/>
      <c r="T6" s="522" t="s">
        <v>145</v>
      </c>
      <c r="U6" s="523"/>
      <c r="V6" s="523"/>
      <c r="W6" s="523"/>
      <c r="X6" s="523"/>
      <c r="Y6" s="523"/>
      <c r="Z6" s="524"/>
      <c r="AA6" s="571" t="s">
        <v>146</v>
      </c>
      <c r="AB6" s="523"/>
      <c r="AC6" s="523"/>
      <c r="AD6" s="523"/>
      <c r="AE6" s="523"/>
      <c r="AF6" s="523"/>
      <c r="AG6" s="524"/>
      <c r="AJ6" s="553" t="s">
        <v>0</v>
      </c>
      <c r="AK6" s="554"/>
      <c r="AL6" s="554"/>
      <c r="AM6" s="555"/>
      <c r="AN6" s="562" t="s">
        <v>137</v>
      </c>
      <c r="AO6" s="563"/>
      <c r="AP6" s="563"/>
      <c r="AQ6" s="563"/>
      <c r="AR6" s="563"/>
      <c r="AS6" s="563"/>
      <c r="AT6" s="564"/>
      <c r="AU6" s="522" t="s">
        <v>144</v>
      </c>
      <c r="AV6" s="523"/>
      <c r="AW6" s="523"/>
      <c r="AX6" s="523"/>
      <c r="AY6" s="523"/>
      <c r="AZ6" s="523"/>
      <c r="BA6" s="524"/>
      <c r="BB6" s="522" t="s">
        <v>145</v>
      </c>
      <c r="BC6" s="523"/>
      <c r="BD6" s="523"/>
      <c r="BE6" s="523"/>
      <c r="BF6" s="523"/>
      <c r="BG6" s="523"/>
      <c r="BH6" s="524"/>
      <c r="BI6" s="571" t="s">
        <v>146</v>
      </c>
      <c r="BJ6" s="523"/>
      <c r="BK6" s="523"/>
      <c r="BL6" s="523"/>
      <c r="BM6" s="523"/>
      <c r="BN6" s="523"/>
      <c r="BO6" s="524"/>
    </row>
    <row r="7" spans="1:67" ht="18.75" customHeight="1" x14ac:dyDescent="0.2">
      <c r="B7" s="556"/>
      <c r="C7" s="557"/>
      <c r="D7" s="557"/>
      <c r="E7" s="558"/>
      <c r="F7" s="565"/>
      <c r="G7" s="566"/>
      <c r="H7" s="566"/>
      <c r="I7" s="566"/>
      <c r="J7" s="566"/>
      <c r="K7" s="566"/>
      <c r="L7" s="567"/>
      <c r="M7" s="525"/>
      <c r="N7" s="526"/>
      <c r="O7" s="526"/>
      <c r="P7" s="526"/>
      <c r="Q7" s="526"/>
      <c r="R7" s="526"/>
      <c r="S7" s="527"/>
      <c r="T7" s="525"/>
      <c r="U7" s="526"/>
      <c r="V7" s="526"/>
      <c r="W7" s="526"/>
      <c r="X7" s="526"/>
      <c r="Y7" s="526"/>
      <c r="Z7" s="527"/>
      <c r="AA7" s="525"/>
      <c r="AB7" s="526"/>
      <c r="AC7" s="526"/>
      <c r="AD7" s="526"/>
      <c r="AE7" s="526"/>
      <c r="AF7" s="526"/>
      <c r="AG7" s="527"/>
      <c r="AJ7" s="556"/>
      <c r="AK7" s="557"/>
      <c r="AL7" s="557"/>
      <c r="AM7" s="558"/>
      <c r="AN7" s="565"/>
      <c r="AO7" s="566"/>
      <c r="AP7" s="566"/>
      <c r="AQ7" s="566"/>
      <c r="AR7" s="566"/>
      <c r="AS7" s="566"/>
      <c r="AT7" s="567"/>
      <c r="AU7" s="525"/>
      <c r="AV7" s="526"/>
      <c r="AW7" s="526"/>
      <c r="AX7" s="526"/>
      <c r="AY7" s="526"/>
      <c r="AZ7" s="526"/>
      <c r="BA7" s="527"/>
      <c r="BB7" s="525"/>
      <c r="BC7" s="526"/>
      <c r="BD7" s="526"/>
      <c r="BE7" s="526"/>
      <c r="BF7" s="526"/>
      <c r="BG7" s="526"/>
      <c r="BH7" s="527"/>
      <c r="BI7" s="525"/>
      <c r="BJ7" s="526"/>
      <c r="BK7" s="526"/>
      <c r="BL7" s="526"/>
      <c r="BM7" s="526"/>
      <c r="BN7" s="526"/>
      <c r="BO7" s="527"/>
    </row>
    <row r="8" spans="1:67" ht="18.75" customHeight="1" x14ac:dyDescent="0.2">
      <c r="B8" s="556"/>
      <c r="C8" s="557"/>
      <c r="D8" s="557"/>
      <c r="E8" s="558"/>
      <c r="F8" s="568"/>
      <c r="G8" s="569"/>
      <c r="H8" s="569"/>
      <c r="I8" s="569"/>
      <c r="J8" s="569"/>
      <c r="K8" s="569"/>
      <c r="L8" s="570"/>
      <c r="M8" s="528"/>
      <c r="N8" s="529"/>
      <c r="O8" s="529"/>
      <c r="P8" s="529"/>
      <c r="Q8" s="529"/>
      <c r="R8" s="529"/>
      <c r="S8" s="530"/>
      <c r="T8" s="528"/>
      <c r="U8" s="529"/>
      <c r="V8" s="529"/>
      <c r="W8" s="529"/>
      <c r="X8" s="529"/>
      <c r="Y8" s="529"/>
      <c r="Z8" s="530"/>
      <c r="AA8" s="528"/>
      <c r="AB8" s="529"/>
      <c r="AC8" s="529"/>
      <c r="AD8" s="529"/>
      <c r="AE8" s="529"/>
      <c r="AF8" s="529"/>
      <c r="AG8" s="530"/>
      <c r="AJ8" s="556"/>
      <c r="AK8" s="557"/>
      <c r="AL8" s="557"/>
      <c r="AM8" s="558"/>
      <c r="AN8" s="568"/>
      <c r="AO8" s="569"/>
      <c r="AP8" s="569"/>
      <c r="AQ8" s="569"/>
      <c r="AR8" s="569"/>
      <c r="AS8" s="569"/>
      <c r="AT8" s="570"/>
      <c r="AU8" s="528"/>
      <c r="AV8" s="529"/>
      <c r="AW8" s="529"/>
      <c r="AX8" s="529"/>
      <c r="AY8" s="529"/>
      <c r="AZ8" s="529"/>
      <c r="BA8" s="530"/>
      <c r="BB8" s="528"/>
      <c r="BC8" s="529"/>
      <c r="BD8" s="529"/>
      <c r="BE8" s="529"/>
      <c r="BF8" s="529"/>
      <c r="BG8" s="529"/>
      <c r="BH8" s="530"/>
      <c r="BI8" s="528"/>
      <c r="BJ8" s="529"/>
      <c r="BK8" s="529"/>
      <c r="BL8" s="529"/>
      <c r="BM8" s="529"/>
      <c r="BN8" s="529"/>
      <c r="BO8" s="530"/>
    </row>
    <row r="9" spans="1:67" ht="18.75" customHeight="1" x14ac:dyDescent="0.2">
      <c r="B9" s="556"/>
      <c r="C9" s="557"/>
      <c r="D9" s="557"/>
      <c r="E9" s="558"/>
      <c r="F9" s="592"/>
      <c r="G9" s="593"/>
      <c r="H9" s="593"/>
      <c r="I9" s="593"/>
      <c r="J9" s="593"/>
      <c r="K9" s="593"/>
      <c r="L9" s="594"/>
      <c r="M9" s="595"/>
      <c r="N9" s="596"/>
      <c r="O9" s="596"/>
      <c r="P9" s="596"/>
      <c r="Q9" s="596"/>
      <c r="R9" s="596"/>
      <c r="S9" s="597"/>
      <c r="T9" s="551">
        <f>F9-M9</f>
        <v>0</v>
      </c>
      <c r="U9" s="551"/>
      <c r="V9" s="551"/>
      <c r="W9" s="551"/>
      <c r="X9" s="551"/>
      <c r="Y9" s="551"/>
      <c r="Z9" s="551"/>
      <c r="AA9" s="519">
        <f>L38</f>
        <v>0</v>
      </c>
      <c r="AB9" s="520"/>
      <c r="AC9" s="520"/>
      <c r="AD9" s="520"/>
      <c r="AE9" s="520"/>
      <c r="AF9" s="520"/>
      <c r="AG9" s="521"/>
      <c r="AJ9" s="556"/>
      <c r="AK9" s="557"/>
      <c r="AL9" s="557"/>
      <c r="AM9" s="558"/>
      <c r="AN9" s="572">
        <v>25000000</v>
      </c>
      <c r="AO9" s="573"/>
      <c r="AP9" s="573"/>
      <c r="AQ9" s="573"/>
      <c r="AR9" s="573"/>
      <c r="AS9" s="573"/>
      <c r="AT9" s="574"/>
      <c r="AU9" s="575">
        <v>0</v>
      </c>
      <c r="AV9" s="576"/>
      <c r="AW9" s="576"/>
      <c r="AX9" s="576"/>
      <c r="AY9" s="576"/>
      <c r="AZ9" s="576"/>
      <c r="BA9" s="577"/>
      <c r="BB9" s="551">
        <f>AN9-AU9</f>
        <v>25000000</v>
      </c>
      <c r="BC9" s="551"/>
      <c r="BD9" s="551"/>
      <c r="BE9" s="551"/>
      <c r="BF9" s="551"/>
      <c r="BG9" s="551"/>
      <c r="BH9" s="551"/>
      <c r="BI9" s="519">
        <f>AT38</f>
        <v>25000000</v>
      </c>
      <c r="BJ9" s="520"/>
      <c r="BK9" s="520"/>
      <c r="BL9" s="520"/>
      <c r="BM9" s="520"/>
      <c r="BN9" s="520"/>
      <c r="BO9" s="521"/>
    </row>
    <row r="10" spans="1:67" ht="44.25" customHeight="1" x14ac:dyDescent="0.2">
      <c r="B10" s="556"/>
      <c r="C10" s="557"/>
      <c r="D10" s="557"/>
      <c r="E10" s="558"/>
      <c r="F10" s="522" t="s">
        <v>147</v>
      </c>
      <c r="G10" s="523"/>
      <c r="H10" s="523"/>
      <c r="I10" s="523"/>
      <c r="J10" s="523"/>
      <c r="K10" s="523"/>
      <c r="L10" s="524"/>
      <c r="M10" s="531" t="s">
        <v>148</v>
      </c>
      <c r="N10" s="532"/>
      <c r="O10" s="532"/>
      <c r="P10" s="532"/>
      <c r="Q10" s="532"/>
      <c r="R10" s="532"/>
      <c r="S10" s="533"/>
      <c r="T10" s="531" t="s">
        <v>149</v>
      </c>
      <c r="U10" s="578"/>
      <c r="V10" s="578"/>
      <c r="W10" s="578"/>
      <c r="X10" s="578"/>
      <c r="Y10" s="578"/>
      <c r="Z10" s="579"/>
      <c r="AA10" s="571" t="s">
        <v>136</v>
      </c>
      <c r="AB10" s="523"/>
      <c r="AC10" s="523"/>
      <c r="AD10" s="523"/>
      <c r="AE10" s="523"/>
      <c r="AF10" s="523"/>
      <c r="AG10" s="524"/>
      <c r="AJ10" s="556"/>
      <c r="AK10" s="557"/>
      <c r="AL10" s="557"/>
      <c r="AM10" s="558"/>
      <c r="AN10" s="522" t="s">
        <v>147</v>
      </c>
      <c r="AO10" s="523"/>
      <c r="AP10" s="523"/>
      <c r="AQ10" s="523"/>
      <c r="AR10" s="523"/>
      <c r="AS10" s="523"/>
      <c r="AT10" s="524"/>
      <c r="AU10" s="531" t="s">
        <v>148</v>
      </c>
      <c r="AV10" s="532"/>
      <c r="AW10" s="532"/>
      <c r="AX10" s="532"/>
      <c r="AY10" s="532"/>
      <c r="AZ10" s="532"/>
      <c r="BA10" s="533"/>
      <c r="BB10" s="531" t="s">
        <v>149</v>
      </c>
      <c r="BC10" s="578"/>
      <c r="BD10" s="578"/>
      <c r="BE10" s="578"/>
      <c r="BF10" s="578"/>
      <c r="BG10" s="578"/>
      <c r="BH10" s="579"/>
      <c r="BI10" s="571" t="s">
        <v>136</v>
      </c>
      <c r="BJ10" s="523"/>
      <c r="BK10" s="523"/>
      <c r="BL10" s="523"/>
      <c r="BM10" s="523"/>
      <c r="BN10" s="523"/>
      <c r="BO10" s="524"/>
    </row>
    <row r="11" spans="1:67" ht="18.75" customHeight="1" x14ac:dyDescent="0.2">
      <c r="B11" s="556"/>
      <c r="C11" s="557"/>
      <c r="D11" s="557"/>
      <c r="E11" s="558"/>
      <c r="F11" s="525"/>
      <c r="G11" s="526"/>
      <c r="H11" s="526"/>
      <c r="I11" s="526"/>
      <c r="J11" s="526"/>
      <c r="K11" s="526"/>
      <c r="L11" s="527"/>
      <c r="M11" s="534"/>
      <c r="N11" s="535"/>
      <c r="O11" s="535"/>
      <c r="P11" s="535"/>
      <c r="Q11" s="535"/>
      <c r="R11" s="535"/>
      <c r="S11" s="536"/>
      <c r="T11" s="580"/>
      <c r="U11" s="581"/>
      <c r="V11" s="581"/>
      <c r="W11" s="581"/>
      <c r="X11" s="581"/>
      <c r="Y11" s="581"/>
      <c r="Z11" s="582"/>
      <c r="AA11" s="525" t="s">
        <v>150</v>
      </c>
      <c r="AB11" s="526"/>
      <c r="AC11" s="598"/>
      <c r="AD11" s="598"/>
      <c r="AE11" s="598"/>
      <c r="AF11" s="598"/>
      <c r="AG11" s="35" t="s">
        <v>152</v>
      </c>
      <c r="AJ11" s="556"/>
      <c r="AK11" s="557"/>
      <c r="AL11" s="557"/>
      <c r="AM11" s="558"/>
      <c r="AN11" s="525"/>
      <c r="AO11" s="526"/>
      <c r="AP11" s="526"/>
      <c r="AQ11" s="526"/>
      <c r="AR11" s="526"/>
      <c r="AS11" s="526"/>
      <c r="AT11" s="527"/>
      <c r="AU11" s="534"/>
      <c r="AV11" s="535"/>
      <c r="AW11" s="535"/>
      <c r="AX11" s="535"/>
      <c r="AY11" s="535"/>
      <c r="AZ11" s="535"/>
      <c r="BA11" s="536"/>
      <c r="BB11" s="580"/>
      <c r="BC11" s="581"/>
      <c r="BD11" s="581"/>
      <c r="BE11" s="581"/>
      <c r="BF11" s="581"/>
      <c r="BG11" s="581"/>
      <c r="BH11" s="582"/>
      <c r="BI11" s="525" t="s">
        <v>10</v>
      </c>
      <c r="BJ11" s="526"/>
      <c r="BK11" s="586">
        <v>1850000</v>
      </c>
      <c r="BL11" s="586"/>
      <c r="BM11" s="586"/>
      <c r="BN11" s="586"/>
      <c r="BO11" s="52" t="s">
        <v>152</v>
      </c>
    </row>
    <row r="12" spans="1:67" ht="18.75" customHeight="1" x14ac:dyDescent="0.2">
      <c r="B12" s="556"/>
      <c r="C12" s="557"/>
      <c r="D12" s="557"/>
      <c r="E12" s="558"/>
      <c r="F12" s="528"/>
      <c r="G12" s="529"/>
      <c r="H12" s="529"/>
      <c r="I12" s="529"/>
      <c r="J12" s="529"/>
      <c r="K12" s="529"/>
      <c r="L12" s="530"/>
      <c r="M12" s="537"/>
      <c r="N12" s="538"/>
      <c r="O12" s="538"/>
      <c r="P12" s="538"/>
      <c r="Q12" s="538"/>
      <c r="R12" s="538"/>
      <c r="S12" s="539"/>
      <c r="T12" s="583"/>
      <c r="U12" s="584"/>
      <c r="V12" s="584"/>
      <c r="W12" s="584"/>
      <c r="X12" s="584"/>
      <c r="Y12" s="584"/>
      <c r="Z12" s="585"/>
      <c r="AA12" s="528" t="s">
        <v>151</v>
      </c>
      <c r="AB12" s="529"/>
      <c r="AC12" s="599"/>
      <c r="AD12" s="599"/>
      <c r="AE12" s="599"/>
      <c r="AF12" s="599"/>
      <c r="AG12" s="36" t="s">
        <v>153</v>
      </c>
      <c r="AJ12" s="556"/>
      <c r="AK12" s="557"/>
      <c r="AL12" s="557"/>
      <c r="AM12" s="558"/>
      <c r="AN12" s="528"/>
      <c r="AO12" s="529"/>
      <c r="AP12" s="529"/>
      <c r="AQ12" s="529"/>
      <c r="AR12" s="529"/>
      <c r="AS12" s="529"/>
      <c r="AT12" s="530"/>
      <c r="AU12" s="537"/>
      <c r="AV12" s="538"/>
      <c r="AW12" s="538"/>
      <c r="AX12" s="538"/>
      <c r="AY12" s="538"/>
      <c r="AZ12" s="538"/>
      <c r="BA12" s="539"/>
      <c r="BB12" s="583"/>
      <c r="BC12" s="584"/>
      <c r="BD12" s="584"/>
      <c r="BE12" s="584"/>
      <c r="BF12" s="584"/>
      <c r="BG12" s="584"/>
      <c r="BH12" s="585"/>
      <c r="BI12" s="528" t="s">
        <v>151</v>
      </c>
      <c r="BJ12" s="529"/>
      <c r="BK12" s="587">
        <v>2</v>
      </c>
      <c r="BL12" s="587"/>
      <c r="BM12" s="587"/>
      <c r="BN12" s="587"/>
      <c r="BO12" s="53" t="s">
        <v>153</v>
      </c>
    </row>
    <row r="13" spans="1:67" ht="18.75" customHeight="1" x14ac:dyDescent="0.2">
      <c r="B13" s="556"/>
      <c r="C13" s="557"/>
      <c r="D13" s="557"/>
      <c r="E13" s="558"/>
      <c r="F13" s="600"/>
      <c r="G13" s="601"/>
      <c r="H13" s="601"/>
      <c r="I13" s="601"/>
      <c r="J13" s="601"/>
      <c r="K13" s="601"/>
      <c r="L13" s="602"/>
      <c r="M13" s="550">
        <f>IF(AA9&gt;F13,F13,AA9)</f>
        <v>0</v>
      </c>
      <c r="N13" s="550"/>
      <c r="O13" s="550"/>
      <c r="P13" s="550"/>
      <c r="Q13" s="550"/>
      <c r="R13" s="550"/>
      <c r="S13" s="550"/>
      <c r="T13" s="591">
        <f>IF(T9&gt;M13,M13,T9)</f>
        <v>0</v>
      </c>
      <c r="U13" s="486"/>
      <c r="V13" s="486"/>
      <c r="W13" s="486"/>
      <c r="X13" s="486"/>
      <c r="Y13" s="486"/>
      <c r="Z13" s="487"/>
      <c r="AA13" s="519">
        <f>AC11*AC12</f>
        <v>0</v>
      </c>
      <c r="AB13" s="520"/>
      <c r="AC13" s="520"/>
      <c r="AD13" s="520"/>
      <c r="AE13" s="520"/>
      <c r="AF13" s="520"/>
      <c r="AG13" s="521"/>
      <c r="AJ13" s="556"/>
      <c r="AK13" s="557"/>
      <c r="AL13" s="557"/>
      <c r="AM13" s="558"/>
      <c r="AN13" s="588">
        <v>25000000</v>
      </c>
      <c r="AO13" s="589"/>
      <c r="AP13" s="589"/>
      <c r="AQ13" s="589"/>
      <c r="AR13" s="589"/>
      <c r="AS13" s="589"/>
      <c r="AT13" s="590"/>
      <c r="AU13" s="550">
        <f>IF(BI9&gt;AN13,AN13,BI9)</f>
        <v>25000000</v>
      </c>
      <c r="AV13" s="550"/>
      <c r="AW13" s="550"/>
      <c r="AX13" s="550"/>
      <c r="AY13" s="550"/>
      <c r="AZ13" s="550"/>
      <c r="BA13" s="550"/>
      <c r="BB13" s="591">
        <f>IF(BB9&gt;AU13,AU13,BB9)</f>
        <v>25000000</v>
      </c>
      <c r="BC13" s="486"/>
      <c r="BD13" s="486"/>
      <c r="BE13" s="486"/>
      <c r="BF13" s="486"/>
      <c r="BG13" s="486"/>
      <c r="BH13" s="487"/>
      <c r="BI13" s="519">
        <f>BK11*BK12</f>
        <v>3700000</v>
      </c>
      <c r="BJ13" s="520"/>
      <c r="BK13" s="520"/>
      <c r="BL13" s="520"/>
      <c r="BM13" s="520"/>
      <c r="BN13" s="520"/>
      <c r="BO13" s="521"/>
    </row>
    <row r="14" spans="1:67" ht="23.25" customHeight="1" x14ac:dyDescent="0.2">
      <c r="B14" s="556"/>
      <c r="C14" s="557"/>
      <c r="D14" s="557"/>
      <c r="E14" s="558"/>
      <c r="F14" s="522" t="s">
        <v>154</v>
      </c>
      <c r="G14" s="523"/>
      <c r="H14" s="523"/>
      <c r="I14" s="523"/>
      <c r="J14" s="523"/>
      <c r="K14" s="523"/>
      <c r="L14" s="524"/>
      <c r="M14" s="531" t="s">
        <v>178</v>
      </c>
      <c r="N14" s="532"/>
      <c r="O14" s="532"/>
      <c r="P14" s="532"/>
      <c r="Q14" s="532"/>
      <c r="R14" s="532"/>
      <c r="S14" s="533"/>
      <c r="T14" s="540"/>
      <c r="U14" s="541"/>
      <c r="V14" s="541"/>
      <c r="W14" s="541"/>
      <c r="X14" s="541"/>
      <c r="Y14" s="541"/>
      <c r="Z14" s="542"/>
      <c r="AA14" s="549" t="s">
        <v>98</v>
      </c>
      <c r="AB14" s="532"/>
      <c r="AC14" s="532"/>
      <c r="AD14" s="532"/>
      <c r="AE14" s="532"/>
      <c r="AF14" s="532"/>
      <c r="AG14" s="533"/>
      <c r="AJ14" s="556"/>
      <c r="AK14" s="557"/>
      <c r="AL14" s="557"/>
      <c r="AM14" s="558"/>
      <c r="AN14" s="522" t="s">
        <v>154</v>
      </c>
      <c r="AO14" s="523"/>
      <c r="AP14" s="523"/>
      <c r="AQ14" s="523"/>
      <c r="AR14" s="523"/>
      <c r="AS14" s="523"/>
      <c r="AT14" s="524"/>
      <c r="AU14" s="531" t="s">
        <v>178</v>
      </c>
      <c r="AV14" s="532"/>
      <c r="AW14" s="532"/>
      <c r="AX14" s="532"/>
      <c r="AY14" s="532"/>
      <c r="AZ14" s="532"/>
      <c r="BA14" s="533"/>
      <c r="BB14" s="540"/>
      <c r="BC14" s="541"/>
      <c r="BD14" s="541"/>
      <c r="BE14" s="541"/>
      <c r="BF14" s="541"/>
      <c r="BG14" s="541"/>
      <c r="BH14" s="542"/>
      <c r="BI14" s="549" t="s">
        <v>98</v>
      </c>
      <c r="BJ14" s="532"/>
      <c r="BK14" s="532"/>
      <c r="BL14" s="532"/>
      <c r="BM14" s="532"/>
      <c r="BN14" s="532"/>
      <c r="BO14" s="533"/>
    </row>
    <row r="15" spans="1:67" ht="24.75" customHeight="1" x14ac:dyDescent="0.2">
      <c r="B15" s="556"/>
      <c r="C15" s="557"/>
      <c r="D15" s="557"/>
      <c r="E15" s="558"/>
      <c r="F15" s="525"/>
      <c r="G15" s="526"/>
      <c r="H15" s="526"/>
      <c r="I15" s="526"/>
      <c r="J15" s="526"/>
      <c r="K15" s="526"/>
      <c r="L15" s="527"/>
      <c r="M15" s="534"/>
      <c r="N15" s="535"/>
      <c r="O15" s="535"/>
      <c r="P15" s="535"/>
      <c r="Q15" s="535"/>
      <c r="R15" s="535"/>
      <c r="S15" s="536"/>
      <c r="T15" s="543"/>
      <c r="U15" s="544"/>
      <c r="V15" s="544"/>
      <c r="W15" s="544"/>
      <c r="X15" s="544"/>
      <c r="Y15" s="544"/>
      <c r="Z15" s="545"/>
      <c r="AA15" s="534"/>
      <c r="AB15" s="535"/>
      <c r="AC15" s="535"/>
      <c r="AD15" s="535"/>
      <c r="AE15" s="535"/>
      <c r="AF15" s="535"/>
      <c r="AG15" s="536"/>
      <c r="AJ15" s="556"/>
      <c r="AK15" s="557"/>
      <c r="AL15" s="557"/>
      <c r="AM15" s="558"/>
      <c r="AN15" s="525"/>
      <c r="AO15" s="526"/>
      <c r="AP15" s="526"/>
      <c r="AQ15" s="526"/>
      <c r="AR15" s="526"/>
      <c r="AS15" s="526"/>
      <c r="AT15" s="527"/>
      <c r="AU15" s="534"/>
      <c r="AV15" s="535"/>
      <c r="AW15" s="535"/>
      <c r="AX15" s="535"/>
      <c r="AY15" s="535"/>
      <c r="AZ15" s="535"/>
      <c r="BA15" s="536"/>
      <c r="BB15" s="543"/>
      <c r="BC15" s="544"/>
      <c r="BD15" s="544"/>
      <c r="BE15" s="544"/>
      <c r="BF15" s="544"/>
      <c r="BG15" s="544"/>
      <c r="BH15" s="545"/>
      <c r="BI15" s="534"/>
      <c r="BJ15" s="535"/>
      <c r="BK15" s="535"/>
      <c r="BL15" s="535"/>
      <c r="BM15" s="535"/>
      <c r="BN15" s="535"/>
      <c r="BO15" s="536"/>
    </row>
    <row r="16" spans="1:67" ht="18.75" customHeight="1" x14ac:dyDescent="0.2">
      <c r="B16" s="556"/>
      <c r="C16" s="557"/>
      <c r="D16" s="557"/>
      <c r="E16" s="558"/>
      <c r="F16" s="528"/>
      <c r="G16" s="529"/>
      <c r="H16" s="529"/>
      <c r="I16" s="529"/>
      <c r="J16" s="529"/>
      <c r="K16" s="529"/>
      <c r="L16" s="530"/>
      <c r="M16" s="537"/>
      <c r="N16" s="538"/>
      <c r="O16" s="538"/>
      <c r="P16" s="538"/>
      <c r="Q16" s="538"/>
      <c r="R16" s="538"/>
      <c r="S16" s="539"/>
      <c r="T16" s="546"/>
      <c r="U16" s="547"/>
      <c r="V16" s="547"/>
      <c r="W16" s="547"/>
      <c r="X16" s="547"/>
      <c r="Y16" s="547"/>
      <c r="Z16" s="548"/>
      <c r="AA16" s="537"/>
      <c r="AB16" s="538"/>
      <c r="AC16" s="538"/>
      <c r="AD16" s="538"/>
      <c r="AE16" s="538"/>
      <c r="AF16" s="538"/>
      <c r="AG16" s="539"/>
      <c r="AJ16" s="556"/>
      <c r="AK16" s="557"/>
      <c r="AL16" s="557"/>
      <c r="AM16" s="558"/>
      <c r="AN16" s="528"/>
      <c r="AO16" s="529"/>
      <c r="AP16" s="529"/>
      <c r="AQ16" s="529"/>
      <c r="AR16" s="529"/>
      <c r="AS16" s="529"/>
      <c r="AT16" s="530"/>
      <c r="AU16" s="537"/>
      <c r="AV16" s="538"/>
      <c r="AW16" s="538"/>
      <c r="AX16" s="538"/>
      <c r="AY16" s="538"/>
      <c r="AZ16" s="538"/>
      <c r="BA16" s="539"/>
      <c r="BB16" s="546"/>
      <c r="BC16" s="547"/>
      <c r="BD16" s="547"/>
      <c r="BE16" s="547"/>
      <c r="BF16" s="547"/>
      <c r="BG16" s="547"/>
      <c r="BH16" s="548"/>
      <c r="BI16" s="537"/>
      <c r="BJ16" s="538"/>
      <c r="BK16" s="538"/>
      <c r="BL16" s="538"/>
      <c r="BM16" s="538"/>
      <c r="BN16" s="538"/>
      <c r="BO16" s="539"/>
    </row>
    <row r="17" spans="2:67" ht="18.75" customHeight="1" x14ac:dyDescent="0.2">
      <c r="B17" s="559"/>
      <c r="C17" s="560"/>
      <c r="D17" s="560"/>
      <c r="E17" s="561"/>
      <c r="F17" s="519">
        <f>T13-AA13</f>
        <v>0</v>
      </c>
      <c r="G17" s="520"/>
      <c r="H17" s="520"/>
      <c r="I17" s="520"/>
      <c r="J17" s="520"/>
      <c r="K17" s="520"/>
      <c r="L17" s="521"/>
      <c r="M17" s="550">
        <f>ROUNDDOWN(IF(F17/2&gt;5500000*AC12,5500000*AC12,F17/2),-3)</f>
        <v>0</v>
      </c>
      <c r="N17" s="550"/>
      <c r="O17" s="550"/>
      <c r="P17" s="550"/>
      <c r="Q17" s="550"/>
      <c r="R17" s="550"/>
      <c r="S17" s="550"/>
      <c r="T17" s="551"/>
      <c r="U17" s="551"/>
      <c r="V17" s="551"/>
      <c r="W17" s="551"/>
      <c r="X17" s="551"/>
      <c r="Y17" s="551"/>
      <c r="Z17" s="551"/>
      <c r="AA17" s="551"/>
      <c r="AB17" s="551"/>
      <c r="AC17" s="551"/>
      <c r="AD17" s="551"/>
      <c r="AE17" s="551"/>
      <c r="AF17" s="551"/>
      <c r="AG17" s="551"/>
      <c r="AJ17" s="559"/>
      <c r="AK17" s="560"/>
      <c r="AL17" s="560"/>
      <c r="AM17" s="561"/>
      <c r="AN17" s="519">
        <f>BB13-BI13</f>
        <v>21300000</v>
      </c>
      <c r="AO17" s="520"/>
      <c r="AP17" s="520"/>
      <c r="AQ17" s="520"/>
      <c r="AR17" s="520"/>
      <c r="AS17" s="520"/>
      <c r="AT17" s="521"/>
      <c r="AU17" s="550">
        <f>ROUNDDOWN(IF(AN17/2&gt;5500000*BK12,5500000*BK12,AN17/2),-3)</f>
        <v>10650000</v>
      </c>
      <c r="AV17" s="550"/>
      <c r="AW17" s="550"/>
      <c r="AX17" s="550"/>
      <c r="AY17" s="550"/>
      <c r="AZ17" s="550"/>
      <c r="BA17" s="550"/>
      <c r="BB17" s="551"/>
      <c r="BC17" s="551"/>
      <c r="BD17" s="551"/>
      <c r="BE17" s="551"/>
      <c r="BF17" s="551"/>
      <c r="BG17" s="551"/>
      <c r="BH17" s="551"/>
      <c r="BI17" s="551"/>
      <c r="BJ17" s="551"/>
      <c r="BK17" s="551"/>
      <c r="BL17" s="551"/>
      <c r="BM17" s="551"/>
      <c r="BN17" s="551"/>
      <c r="BO17" s="551"/>
    </row>
    <row r="18" spans="2:67" ht="16.5" customHeight="1" x14ac:dyDescent="0.2">
      <c r="B18" s="488" t="s">
        <v>1</v>
      </c>
      <c r="C18" s="489"/>
      <c r="D18" s="489"/>
      <c r="E18" s="489"/>
      <c r="F18" s="489"/>
      <c r="G18" s="489"/>
      <c r="H18" s="489"/>
      <c r="I18" s="489"/>
      <c r="J18" s="489"/>
      <c r="K18" s="489"/>
      <c r="L18" s="489"/>
      <c r="M18" s="489"/>
      <c r="N18" s="489"/>
      <c r="O18" s="489"/>
      <c r="P18" s="489"/>
      <c r="Q18" s="489"/>
      <c r="R18" s="489"/>
      <c r="S18" s="489"/>
      <c r="T18" s="489"/>
      <c r="U18" s="489"/>
      <c r="V18" s="489"/>
      <c r="W18" s="489"/>
      <c r="X18" s="489"/>
      <c r="Y18" s="489"/>
      <c r="Z18" s="489"/>
      <c r="AA18" s="489"/>
      <c r="AB18" s="489"/>
      <c r="AC18" s="489"/>
      <c r="AD18" s="489"/>
      <c r="AE18" s="489"/>
      <c r="AF18" s="489"/>
      <c r="AG18" s="490"/>
      <c r="AJ18" s="488" t="s">
        <v>1</v>
      </c>
      <c r="AK18" s="489"/>
      <c r="AL18" s="489"/>
      <c r="AM18" s="489"/>
      <c r="AN18" s="489"/>
      <c r="AO18" s="489"/>
      <c r="AP18" s="489"/>
      <c r="AQ18" s="489"/>
      <c r="AR18" s="489"/>
      <c r="AS18" s="489"/>
      <c r="AT18" s="489"/>
      <c r="AU18" s="489"/>
      <c r="AV18" s="489"/>
      <c r="AW18" s="489"/>
      <c r="AX18" s="489"/>
      <c r="AY18" s="489"/>
      <c r="AZ18" s="489"/>
      <c r="BA18" s="489"/>
      <c r="BB18" s="489"/>
      <c r="BC18" s="489"/>
      <c r="BD18" s="489"/>
      <c r="BE18" s="489"/>
      <c r="BF18" s="489"/>
      <c r="BG18" s="489"/>
      <c r="BH18" s="489"/>
      <c r="BI18" s="489"/>
      <c r="BJ18" s="489"/>
      <c r="BK18" s="489"/>
      <c r="BL18" s="489"/>
      <c r="BM18" s="489"/>
      <c r="BN18" s="489"/>
      <c r="BO18" s="490"/>
    </row>
    <row r="19" spans="2:67" ht="16.5" customHeight="1" x14ac:dyDescent="0.2">
      <c r="B19" s="507" t="s">
        <v>2</v>
      </c>
      <c r="C19" s="508"/>
      <c r="D19" s="508"/>
      <c r="E19" s="508"/>
      <c r="F19" s="508"/>
      <c r="G19" s="508"/>
      <c r="H19" s="508"/>
      <c r="I19" s="508"/>
      <c r="J19" s="508"/>
      <c r="K19" s="509"/>
      <c r="L19" s="333" t="s">
        <v>259</v>
      </c>
      <c r="M19" s="353"/>
      <c r="N19" s="353"/>
      <c r="O19" s="353"/>
      <c r="P19" s="353"/>
      <c r="Q19" s="353"/>
      <c r="R19" s="354"/>
      <c r="S19" s="333" t="s">
        <v>4</v>
      </c>
      <c r="T19" s="353"/>
      <c r="U19" s="353"/>
      <c r="V19" s="353"/>
      <c r="W19" s="353"/>
      <c r="X19" s="353"/>
      <c r="Y19" s="353"/>
      <c r="Z19" s="353"/>
      <c r="AA19" s="353"/>
      <c r="AB19" s="353"/>
      <c r="AC19" s="353"/>
      <c r="AD19" s="353"/>
      <c r="AE19" s="353"/>
      <c r="AF19" s="353"/>
      <c r="AG19" s="354"/>
      <c r="AJ19" s="507" t="s">
        <v>2</v>
      </c>
      <c r="AK19" s="508"/>
      <c r="AL19" s="508"/>
      <c r="AM19" s="508"/>
      <c r="AN19" s="508"/>
      <c r="AO19" s="508"/>
      <c r="AP19" s="508"/>
      <c r="AQ19" s="508"/>
      <c r="AR19" s="508"/>
      <c r="AS19" s="509"/>
      <c r="AT19" s="333" t="s">
        <v>3</v>
      </c>
      <c r="AU19" s="353"/>
      <c r="AV19" s="353"/>
      <c r="AW19" s="353"/>
      <c r="AX19" s="353"/>
      <c r="AY19" s="353"/>
      <c r="AZ19" s="354"/>
      <c r="BA19" s="333" t="s">
        <v>4</v>
      </c>
      <c r="BB19" s="353"/>
      <c r="BC19" s="353"/>
      <c r="BD19" s="353"/>
      <c r="BE19" s="353"/>
      <c r="BF19" s="353"/>
      <c r="BG19" s="353"/>
      <c r="BH19" s="353"/>
      <c r="BI19" s="353"/>
      <c r="BJ19" s="353"/>
      <c r="BK19" s="353"/>
      <c r="BL19" s="353"/>
      <c r="BM19" s="353"/>
      <c r="BN19" s="353"/>
      <c r="BO19" s="354"/>
    </row>
    <row r="20" spans="2:67" ht="14.25" customHeight="1" x14ac:dyDescent="0.2">
      <c r="B20" s="603"/>
      <c r="C20" s="604"/>
      <c r="D20" s="604"/>
      <c r="E20" s="604"/>
      <c r="F20" s="604"/>
      <c r="G20" s="604"/>
      <c r="H20" s="604"/>
      <c r="I20" s="604"/>
      <c r="J20" s="604"/>
      <c r="K20" s="605"/>
      <c r="L20" s="606"/>
      <c r="M20" s="607"/>
      <c r="N20" s="607"/>
      <c r="O20" s="607"/>
      <c r="P20" s="607"/>
      <c r="Q20" s="607"/>
      <c r="R20" s="608"/>
      <c r="S20" s="603"/>
      <c r="T20" s="604"/>
      <c r="U20" s="604"/>
      <c r="V20" s="604"/>
      <c r="W20" s="604"/>
      <c r="X20" s="604"/>
      <c r="Y20" s="604"/>
      <c r="Z20" s="604"/>
      <c r="AA20" s="604"/>
      <c r="AB20" s="604"/>
      <c r="AC20" s="604"/>
      <c r="AD20" s="604"/>
      <c r="AE20" s="604"/>
      <c r="AF20" s="604"/>
      <c r="AG20" s="605"/>
      <c r="AJ20" s="510" t="s">
        <v>235</v>
      </c>
      <c r="AK20" s="511"/>
      <c r="AL20" s="511"/>
      <c r="AM20" s="511"/>
      <c r="AN20" s="511"/>
      <c r="AO20" s="511"/>
      <c r="AP20" s="511"/>
      <c r="AQ20" s="511"/>
      <c r="AR20" s="511"/>
      <c r="AS20" s="512"/>
      <c r="AT20" s="513">
        <v>25000000</v>
      </c>
      <c r="AU20" s="514"/>
      <c r="AV20" s="514"/>
      <c r="AW20" s="514"/>
      <c r="AX20" s="514"/>
      <c r="AY20" s="514"/>
      <c r="AZ20" s="515"/>
      <c r="BA20" s="510" t="s">
        <v>236</v>
      </c>
      <c r="BB20" s="511"/>
      <c r="BC20" s="511"/>
      <c r="BD20" s="511"/>
      <c r="BE20" s="511"/>
      <c r="BF20" s="511"/>
      <c r="BG20" s="511"/>
      <c r="BH20" s="511"/>
      <c r="BI20" s="511"/>
      <c r="BJ20" s="511"/>
      <c r="BK20" s="511"/>
      <c r="BL20" s="511"/>
      <c r="BM20" s="511"/>
      <c r="BN20" s="511"/>
      <c r="BO20" s="512"/>
    </row>
    <row r="21" spans="2:67" ht="14.25" customHeight="1" x14ac:dyDescent="0.2">
      <c r="B21" s="482"/>
      <c r="C21" s="483"/>
      <c r="D21" s="483"/>
      <c r="E21" s="483"/>
      <c r="F21" s="483"/>
      <c r="G21" s="483"/>
      <c r="H21" s="483"/>
      <c r="I21" s="483"/>
      <c r="J21" s="483"/>
      <c r="K21" s="484"/>
      <c r="L21" s="504"/>
      <c r="M21" s="505"/>
      <c r="N21" s="505"/>
      <c r="O21" s="505"/>
      <c r="P21" s="505"/>
      <c r="Q21" s="505"/>
      <c r="R21" s="506"/>
      <c r="S21" s="482"/>
      <c r="T21" s="483"/>
      <c r="U21" s="483"/>
      <c r="V21" s="483"/>
      <c r="W21" s="483"/>
      <c r="X21" s="483"/>
      <c r="Y21" s="483"/>
      <c r="Z21" s="483"/>
      <c r="AA21" s="483"/>
      <c r="AB21" s="483"/>
      <c r="AC21" s="483"/>
      <c r="AD21" s="483"/>
      <c r="AE21" s="483"/>
      <c r="AF21" s="483"/>
      <c r="AG21" s="484"/>
      <c r="AJ21" s="482"/>
      <c r="AK21" s="483"/>
      <c r="AL21" s="483"/>
      <c r="AM21" s="483"/>
      <c r="AN21" s="483"/>
      <c r="AO21" s="483"/>
      <c r="AP21" s="483"/>
      <c r="AQ21" s="483"/>
      <c r="AR21" s="483"/>
      <c r="AS21" s="484"/>
      <c r="AT21" s="504"/>
      <c r="AU21" s="505"/>
      <c r="AV21" s="505"/>
      <c r="AW21" s="505"/>
      <c r="AX21" s="505"/>
      <c r="AY21" s="505"/>
      <c r="AZ21" s="506"/>
      <c r="BA21" s="516" t="s">
        <v>237</v>
      </c>
      <c r="BB21" s="517"/>
      <c r="BC21" s="517"/>
      <c r="BD21" s="517"/>
      <c r="BE21" s="517"/>
      <c r="BF21" s="517"/>
      <c r="BG21" s="517"/>
      <c r="BH21" s="517"/>
      <c r="BI21" s="517"/>
      <c r="BJ21" s="517"/>
      <c r="BK21" s="517"/>
      <c r="BL21" s="517"/>
      <c r="BM21" s="517"/>
      <c r="BN21" s="517"/>
      <c r="BO21" s="518"/>
    </row>
    <row r="22" spans="2:67" ht="14.25" customHeight="1" x14ac:dyDescent="0.2">
      <c r="B22" s="482"/>
      <c r="C22" s="483"/>
      <c r="D22" s="483"/>
      <c r="E22" s="483"/>
      <c r="F22" s="483"/>
      <c r="G22" s="483"/>
      <c r="H22" s="483"/>
      <c r="I22" s="483"/>
      <c r="J22" s="483"/>
      <c r="K22" s="484"/>
      <c r="L22" s="504"/>
      <c r="M22" s="505"/>
      <c r="N22" s="505"/>
      <c r="O22" s="505"/>
      <c r="P22" s="505"/>
      <c r="Q22" s="505"/>
      <c r="R22" s="506"/>
      <c r="S22" s="482"/>
      <c r="T22" s="483"/>
      <c r="U22" s="483"/>
      <c r="V22" s="483"/>
      <c r="W22" s="483"/>
      <c r="X22" s="483"/>
      <c r="Y22" s="483"/>
      <c r="Z22" s="483"/>
      <c r="AA22" s="483"/>
      <c r="AB22" s="483"/>
      <c r="AC22" s="483"/>
      <c r="AD22" s="483"/>
      <c r="AE22" s="483"/>
      <c r="AF22" s="483"/>
      <c r="AG22" s="484"/>
      <c r="AJ22" s="482"/>
      <c r="AK22" s="483"/>
      <c r="AL22" s="483"/>
      <c r="AM22" s="483"/>
      <c r="AN22" s="483"/>
      <c r="AO22" s="483"/>
      <c r="AP22" s="483"/>
      <c r="AQ22" s="483"/>
      <c r="AR22" s="483"/>
      <c r="AS22" s="484"/>
      <c r="AT22" s="504"/>
      <c r="AU22" s="505"/>
      <c r="AV22" s="505"/>
      <c r="AW22" s="505"/>
      <c r="AX22" s="505"/>
      <c r="AY22" s="505"/>
      <c r="AZ22" s="506"/>
      <c r="BA22" s="482"/>
      <c r="BB22" s="483"/>
      <c r="BC22" s="483"/>
      <c r="BD22" s="483"/>
      <c r="BE22" s="483"/>
      <c r="BF22" s="483"/>
      <c r="BG22" s="483"/>
      <c r="BH22" s="483"/>
      <c r="BI22" s="483"/>
      <c r="BJ22" s="483"/>
      <c r="BK22" s="483"/>
      <c r="BL22" s="483"/>
      <c r="BM22" s="483"/>
      <c r="BN22" s="483"/>
      <c r="BO22" s="484"/>
    </row>
    <row r="23" spans="2:67" ht="14.25" customHeight="1" x14ac:dyDescent="0.2">
      <c r="B23" s="482"/>
      <c r="C23" s="483"/>
      <c r="D23" s="483"/>
      <c r="E23" s="483"/>
      <c r="F23" s="483"/>
      <c r="G23" s="483"/>
      <c r="H23" s="483"/>
      <c r="I23" s="483"/>
      <c r="J23" s="483"/>
      <c r="K23" s="484"/>
      <c r="L23" s="504"/>
      <c r="M23" s="505"/>
      <c r="N23" s="505"/>
      <c r="O23" s="505"/>
      <c r="P23" s="505"/>
      <c r="Q23" s="505"/>
      <c r="R23" s="506"/>
      <c r="S23" s="482"/>
      <c r="T23" s="483"/>
      <c r="U23" s="483"/>
      <c r="V23" s="483"/>
      <c r="W23" s="483"/>
      <c r="X23" s="483"/>
      <c r="Y23" s="483"/>
      <c r="Z23" s="483"/>
      <c r="AA23" s="483"/>
      <c r="AB23" s="483"/>
      <c r="AC23" s="483"/>
      <c r="AD23" s="483"/>
      <c r="AE23" s="483"/>
      <c r="AF23" s="483"/>
      <c r="AG23" s="484"/>
      <c r="AJ23" s="482"/>
      <c r="AK23" s="483"/>
      <c r="AL23" s="483"/>
      <c r="AM23" s="483"/>
      <c r="AN23" s="483"/>
      <c r="AO23" s="483"/>
      <c r="AP23" s="483"/>
      <c r="AQ23" s="483"/>
      <c r="AR23" s="483"/>
      <c r="AS23" s="484"/>
      <c r="AT23" s="504"/>
      <c r="AU23" s="505"/>
      <c r="AV23" s="505"/>
      <c r="AW23" s="505"/>
      <c r="AX23" s="505"/>
      <c r="AY23" s="505"/>
      <c r="AZ23" s="506"/>
      <c r="BA23" s="482"/>
      <c r="BB23" s="483"/>
      <c r="BC23" s="483"/>
      <c r="BD23" s="483"/>
      <c r="BE23" s="483"/>
      <c r="BF23" s="483"/>
      <c r="BG23" s="483"/>
      <c r="BH23" s="483"/>
      <c r="BI23" s="483"/>
      <c r="BJ23" s="483"/>
      <c r="BK23" s="483"/>
      <c r="BL23" s="483"/>
      <c r="BM23" s="483"/>
      <c r="BN23" s="483"/>
      <c r="BO23" s="484"/>
    </row>
    <row r="24" spans="2:67" ht="14.25" customHeight="1" x14ac:dyDescent="0.2">
      <c r="B24" s="482"/>
      <c r="C24" s="483"/>
      <c r="D24" s="483"/>
      <c r="E24" s="483"/>
      <c r="F24" s="483"/>
      <c r="G24" s="483"/>
      <c r="H24" s="483"/>
      <c r="I24" s="483"/>
      <c r="J24" s="483"/>
      <c r="K24" s="484"/>
      <c r="L24" s="504"/>
      <c r="M24" s="505"/>
      <c r="N24" s="505"/>
      <c r="O24" s="505"/>
      <c r="P24" s="505"/>
      <c r="Q24" s="505"/>
      <c r="R24" s="506"/>
      <c r="S24" s="482"/>
      <c r="T24" s="483"/>
      <c r="U24" s="483"/>
      <c r="V24" s="483"/>
      <c r="W24" s="483"/>
      <c r="X24" s="483"/>
      <c r="Y24" s="483"/>
      <c r="Z24" s="483"/>
      <c r="AA24" s="483"/>
      <c r="AB24" s="483"/>
      <c r="AC24" s="483"/>
      <c r="AD24" s="483"/>
      <c r="AE24" s="483"/>
      <c r="AF24" s="483"/>
      <c r="AG24" s="484"/>
      <c r="AJ24" s="482"/>
      <c r="AK24" s="483"/>
      <c r="AL24" s="483"/>
      <c r="AM24" s="483"/>
      <c r="AN24" s="483"/>
      <c r="AO24" s="483"/>
      <c r="AP24" s="483"/>
      <c r="AQ24" s="483"/>
      <c r="AR24" s="483"/>
      <c r="AS24" s="484"/>
      <c r="AT24" s="504"/>
      <c r="AU24" s="505"/>
      <c r="AV24" s="505"/>
      <c r="AW24" s="505"/>
      <c r="AX24" s="505"/>
      <c r="AY24" s="505"/>
      <c r="AZ24" s="506"/>
      <c r="BA24" s="482"/>
      <c r="BB24" s="483"/>
      <c r="BC24" s="483"/>
      <c r="BD24" s="483"/>
      <c r="BE24" s="483"/>
      <c r="BF24" s="483"/>
      <c r="BG24" s="483"/>
      <c r="BH24" s="483"/>
      <c r="BI24" s="483"/>
      <c r="BJ24" s="483"/>
      <c r="BK24" s="483"/>
      <c r="BL24" s="483"/>
      <c r="BM24" s="483"/>
      <c r="BN24" s="483"/>
      <c r="BO24" s="484"/>
    </row>
    <row r="25" spans="2:67" ht="14.25" customHeight="1" x14ac:dyDescent="0.2">
      <c r="B25" s="482"/>
      <c r="C25" s="483"/>
      <c r="D25" s="483"/>
      <c r="E25" s="483"/>
      <c r="F25" s="483"/>
      <c r="G25" s="483"/>
      <c r="H25" s="483"/>
      <c r="I25" s="483"/>
      <c r="J25" s="483"/>
      <c r="K25" s="484"/>
      <c r="L25" s="504"/>
      <c r="M25" s="505"/>
      <c r="N25" s="505"/>
      <c r="O25" s="505"/>
      <c r="P25" s="505"/>
      <c r="Q25" s="505"/>
      <c r="R25" s="506"/>
      <c r="S25" s="482"/>
      <c r="T25" s="483"/>
      <c r="U25" s="483"/>
      <c r="V25" s="483"/>
      <c r="W25" s="483"/>
      <c r="X25" s="483"/>
      <c r="Y25" s="483"/>
      <c r="Z25" s="483"/>
      <c r="AA25" s="483"/>
      <c r="AB25" s="483"/>
      <c r="AC25" s="483"/>
      <c r="AD25" s="483"/>
      <c r="AE25" s="483"/>
      <c r="AF25" s="483"/>
      <c r="AG25" s="484"/>
      <c r="AJ25" s="482"/>
      <c r="AK25" s="483"/>
      <c r="AL25" s="483"/>
      <c r="AM25" s="483"/>
      <c r="AN25" s="483"/>
      <c r="AO25" s="483"/>
      <c r="AP25" s="483"/>
      <c r="AQ25" s="483"/>
      <c r="AR25" s="483"/>
      <c r="AS25" s="484"/>
      <c r="AT25" s="504"/>
      <c r="AU25" s="505"/>
      <c r="AV25" s="505"/>
      <c r="AW25" s="505"/>
      <c r="AX25" s="505"/>
      <c r="AY25" s="505"/>
      <c r="AZ25" s="506"/>
      <c r="BA25" s="482"/>
      <c r="BB25" s="483"/>
      <c r="BC25" s="483"/>
      <c r="BD25" s="483"/>
      <c r="BE25" s="483"/>
      <c r="BF25" s="483"/>
      <c r="BG25" s="483"/>
      <c r="BH25" s="483"/>
      <c r="BI25" s="483"/>
      <c r="BJ25" s="483"/>
      <c r="BK25" s="483"/>
      <c r="BL25" s="483"/>
      <c r="BM25" s="483"/>
      <c r="BN25" s="483"/>
      <c r="BO25" s="484"/>
    </row>
    <row r="26" spans="2:67" ht="14.25" customHeight="1" x14ac:dyDescent="0.2">
      <c r="B26" s="482"/>
      <c r="C26" s="483"/>
      <c r="D26" s="483"/>
      <c r="E26" s="483"/>
      <c r="F26" s="483"/>
      <c r="G26" s="483"/>
      <c r="H26" s="483"/>
      <c r="I26" s="483"/>
      <c r="J26" s="483"/>
      <c r="K26" s="484"/>
      <c r="L26" s="504"/>
      <c r="M26" s="505"/>
      <c r="N26" s="505"/>
      <c r="O26" s="505"/>
      <c r="P26" s="505"/>
      <c r="Q26" s="505"/>
      <c r="R26" s="506"/>
      <c r="S26" s="482"/>
      <c r="T26" s="483"/>
      <c r="U26" s="483"/>
      <c r="V26" s="483"/>
      <c r="W26" s="483"/>
      <c r="X26" s="483"/>
      <c r="Y26" s="483"/>
      <c r="Z26" s="483"/>
      <c r="AA26" s="483"/>
      <c r="AB26" s="483"/>
      <c r="AC26" s="483"/>
      <c r="AD26" s="483"/>
      <c r="AE26" s="483"/>
      <c r="AF26" s="483"/>
      <c r="AG26" s="484"/>
      <c r="AJ26" s="482"/>
      <c r="AK26" s="483"/>
      <c r="AL26" s="483"/>
      <c r="AM26" s="483"/>
      <c r="AN26" s="483"/>
      <c r="AO26" s="483"/>
      <c r="AP26" s="483"/>
      <c r="AQ26" s="483"/>
      <c r="AR26" s="483"/>
      <c r="AS26" s="484"/>
      <c r="AT26" s="504"/>
      <c r="AU26" s="505"/>
      <c r="AV26" s="505"/>
      <c r="AW26" s="505"/>
      <c r="AX26" s="505"/>
      <c r="AY26" s="505"/>
      <c r="AZ26" s="506"/>
      <c r="BA26" s="482"/>
      <c r="BB26" s="483"/>
      <c r="BC26" s="483"/>
      <c r="BD26" s="483"/>
      <c r="BE26" s="483"/>
      <c r="BF26" s="483"/>
      <c r="BG26" s="483"/>
      <c r="BH26" s="483"/>
      <c r="BI26" s="483"/>
      <c r="BJ26" s="483"/>
      <c r="BK26" s="483"/>
      <c r="BL26" s="483"/>
      <c r="BM26" s="483"/>
      <c r="BN26" s="483"/>
      <c r="BO26" s="484"/>
    </row>
    <row r="27" spans="2:67" ht="14.25" customHeight="1" x14ac:dyDescent="0.2">
      <c r="B27" s="482"/>
      <c r="C27" s="483"/>
      <c r="D27" s="483"/>
      <c r="E27" s="483"/>
      <c r="F27" s="483"/>
      <c r="G27" s="483"/>
      <c r="H27" s="483"/>
      <c r="I27" s="483"/>
      <c r="J27" s="483"/>
      <c r="K27" s="484"/>
      <c r="L27" s="504"/>
      <c r="M27" s="505"/>
      <c r="N27" s="505"/>
      <c r="O27" s="505"/>
      <c r="P27" s="505"/>
      <c r="Q27" s="505"/>
      <c r="R27" s="506"/>
      <c r="S27" s="482"/>
      <c r="T27" s="483"/>
      <c r="U27" s="483"/>
      <c r="V27" s="483"/>
      <c r="W27" s="483"/>
      <c r="X27" s="483"/>
      <c r="Y27" s="483"/>
      <c r="Z27" s="483"/>
      <c r="AA27" s="483"/>
      <c r="AB27" s="483"/>
      <c r="AC27" s="483"/>
      <c r="AD27" s="483"/>
      <c r="AE27" s="483"/>
      <c r="AF27" s="483"/>
      <c r="AG27" s="484"/>
      <c r="AJ27" s="482"/>
      <c r="AK27" s="483"/>
      <c r="AL27" s="483"/>
      <c r="AM27" s="483"/>
      <c r="AN27" s="483"/>
      <c r="AO27" s="483"/>
      <c r="AP27" s="483"/>
      <c r="AQ27" s="483"/>
      <c r="AR27" s="483"/>
      <c r="AS27" s="484"/>
      <c r="AT27" s="504"/>
      <c r="AU27" s="505"/>
      <c r="AV27" s="505"/>
      <c r="AW27" s="505"/>
      <c r="AX27" s="505"/>
      <c r="AY27" s="505"/>
      <c r="AZ27" s="506"/>
      <c r="BA27" s="482"/>
      <c r="BB27" s="483"/>
      <c r="BC27" s="483"/>
      <c r="BD27" s="483"/>
      <c r="BE27" s="483"/>
      <c r="BF27" s="483"/>
      <c r="BG27" s="483"/>
      <c r="BH27" s="483"/>
      <c r="BI27" s="483"/>
      <c r="BJ27" s="483"/>
      <c r="BK27" s="483"/>
      <c r="BL27" s="483"/>
      <c r="BM27" s="483"/>
      <c r="BN27" s="483"/>
      <c r="BO27" s="484"/>
    </row>
    <row r="28" spans="2:67" ht="14.25" customHeight="1" x14ac:dyDescent="0.2">
      <c r="B28" s="482"/>
      <c r="C28" s="483"/>
      <c r="D28" s="483"/>
      <c r="E28" s="483"/>
      <c r="F28" s="483"/>
      <c r="G28" s="483"/>
      <c r="H28" s="483"/>
      <c r="I28" s="483"/>
      <c r="J28" s="483"/>
      <c r="K28" s="484"/>
      <c r="L28" s="504"/>
      <c r="M28" s="505"/>
      <c r="N28" s="505"/>
      <c r="O28" s="505"/>
      <c r="P28" s="505"/>
      <c r="Q28" s="505"/>
      <c r="R28" s="506"/>
      <c r="S28" s="482"/>
      <c r="T28" s="483"/>
      <c r="U28" s="483"/>
      <c r="V28" s="483"/>
      <c r="W28" s="483"/>
      <c r="X28" s="483"/>
      <c r="Y28" s="483"/>
      <c r="Z28" s="483"/>
      <c r="AA28" s="483"/>
      <c r="AB28" s="483"/>
      <c r="AC28" s="483"/>
      <c r="AD28" s="483"/>
      <c r="AE28" s="483"/>
      <c r="AF28" s="483"/>
      <c r="AG28" s="484"/>
      <c r="AJ28" s="482"/>
      <c r="AK28" s="483"/>
      <c r="AL28" s="483"/>
      <c r="AM28" s="483"/>
      <c r="AN28" s="483"/>
      <c r="AO28" s="483"/>
      <c r="AP28" s="483"/>
      <c r="AQ28" s="483"/>
      <c r="AR28" s="483"/>
      <c r="AS28" s="484"/>
      <c r="AT28" s="504"/>
      <c r="AU28" s="505"/>
      <c r="AV28" s="505"/>
      <c r="AW28" s="505"/>
      <c r="AX28" s="505"/>
      <c r="AY28" s="505"/>
      <c r="AZ28" s="506"/>
      <c r="BA28" s="482"/>
      <c r="BB28" s="483"/>
      <c r="BC28" s="483"/>
      <c r="BD28" s="483"/>
      <c r="BE28" s="483"/>
      <c r="BF28" s="483"/>
      <c r="BG28" s="483"/>
      <c r="BH28" s="483"/>
      <c r="BI28" s="483"/>
      <c r="BJ28" s="483"/>
      <c r="BK28" s="483"/>
      <c r="BL28" s="483"/>
      <c r="BM28" s="483"/>
      <c r="BN28" s="483"/>
      <c r="BO28" s="484"/>
    </row>
    <row r="29" spans="2:67" ht="14.25" customHeight="1" x14ac:dyDescent="0.2">
      <c r="B29" s="482"/>
      <c r="C29" s="483"/>
      <c r="D29" s="483"/>
      <c r="E29" s="483"/>
      <c r="F29" s="483"/>
      <c r="G29" s="483"/>
      <c r="H29" s="483"/>
      <c r="I29" s="483"/>
      <c r="J29" s="483"/>
      <c r="K29" s="484"/>
      <c r="L29" s="504"/>
      <c r="M29" s="505"/>
      <c r="N29" s="505"/>
      <c r="O29" s="505"/>
      <c r="P29" s="505"/>
      <c r="Q29" s="505"/>
      <c r="R29" s="506"/>
      <c r="S29" s="482"/>
      <c r="T29" s="483"/>
      <c r="U29" s="483"/>
      <c r="V29" s="483"/>
      <c r="W29" s="483"/>
      <c r="X29" s="483"/>
      <c r="Y29" s="483"/>
      <c r="Z29" s="483"/>
      <c r="AA29" s="483"/>
      <c r="AB29" s="483"/>
      <c r="AC29" s="483"/>
      <c r="AD29" s="483"/>
      <c r="AE29" s="483"/>
      <c r="AF29" s="483"/>
      <c r="AG29" s="484"/>
      <c r="AJ29" s="482"/>
      <c r="AK29" s="483"/>
      <c r="AL29" s="483"/>
      <c r="AM29" s="483"/>
      <c r="AN29" s="483"/>
      <c r="AO29" s="483"/>
      <c r="AP29" s="483"/>
      <c r="AQ29" s="483"/>
      <c r="AR29" s="483"/>
      <c r="AS29" s="484"/>
      <c r="AT29" s="504"/>
      <c r="AU29" s="505"/>
      <c r="AV29" s="505"/>
      <c r="AW29" s="505"/>
      <c r="AX29" s="505"/>
      <c r="AY29" s="505"/>
      <c r="AZ29" s="506"/>
      <c r="BA29" s="482"/>
      <c r="BB29" s="483"/>
      <c r="BC29" s="483"/>
      <c r="BD29" s="483"/>
      <c r="BE29" s="483"/>
      <c r="BF29" s="483"/>
      <c r="BG29" s="483"/>
      <c r="BH29" s="483"/>
      <c r="BI29" s="483"/>
      <c r="BJ29" s="483"/>
      <c r="BK29" s="483"/>
      <c r="BL29" s="483"/>
      <c r="BM29" s="483"/>
      <c r="BN29" s="483"/>
      <c r="BO29" s="484"/>
    </row>
    <row r="30" spans="2:67" ht="14.25" customHeight="1" x14ac:dyDescent="0.2">
      <c r="B30" s="482"/>
      <c r="C30" s="483"/>
      <c r="D30" s="483"/>
      <c r="E30" s="483"/>
      <c r="F30" s="483"/>
      <c r="G30" s="483"/>
      <c r="H30" s="483"/>
      <c r="I30" s="483"/>
      <c r="J30" s="483"/>
      <c r="K30" s="484"/>
      <c r="L30" s="504"/>
      <c r="M30" s="505"/>
      <c r="N30" s="505"/>
      <c r="O30" s="505"/>
      <c r="P30" s="505"/>
      <c r="Q30" s="505"/>
      <c r="R30" s="506"/>
      <c r="S30" s="482"/>
      <c r="T30" s="483"/>
      <c r="U30" s="483"/>
      <c r="V30" s="483"/>
      <c r="W30" s="483"/>
      <c r="X30" s="483"/>
      <c r="Y30" s="483"/>
      <c r="Z30" s="483"/>
      <c r="AA30" s="483"/>
      <c r="AB30" s="483"/>
      <c r="AC30" s="483"/>
      <c r="AD30" s="483"/>
      <c r="AE30" s="483"/>
      <c r="AF30" s="483"/>
      <c r="AG30" s="484"/>
      <c r="AJ30" s="482"/>
      <c r="AK30" s="483"/>
      <c r="AL30" s="483"/>
      <c r="AM30" s="483"/>
      <c r="AN30" s="483"/>
      <c r="AO30" s="483"/>
      <c r="AP30" s="483"/>
      <c r="AQ30" s="483"/>
      <c r="AR30" s="483"/>
      <c r="AS30" s="484"/>
      <c r="AT30" s="504"/>
      <c r="AU30" s="505"/>
      <c r="AV30" s="505"/>
      <c r="AW30" s="505"/>
      <c r="AX30" s="505"/>
      <c r="AY30" s="505"/>
      <c r="AZ30" s="506"/>
      <c r="BA30" s="482"/>
      <c r="BB30" s="483"/>
      <c r="BC30" s="483"/>
      <c r="BD30" s="483"/>
      <c r="BE30" s="483"/>
      <c r="BF30" s="483"/>
      <c r="BG30" s="483"/>
      <c r="BH30" s="483"/>
      <c r="BI30" s="483"/>
      <c r="BJ30" s="483"/>
      <c r="BK30" s="483"/>
      <c r="BL30" s="483"/>
      <c r="BM30" s="483"/>
      <c r="BN30" s="483"/>
      <c r="BO30" s="484"/>
    </row>
    <row r="31" spans="2:67" ht="14.25" customHeight="1" x14ac:dyDescent="0.2">
      <c r="B31" s="482"/>
      <c r="C31" s="483"/>
      <c r="D31" s="483"/>
      <c r="E31" s="483"/>
      <c r="F31" s="483"/>
      <c r="G31" s="483"/>
      <c r="H31" s="483"/>
      <c r="I31" s="483"/>
      <c r="J31" s="483"/>
      <c r="K31" s="484"/>
      <c r="L31" s="504"/>
      <c r="M31" s="505"/>
      <c r="N31" s="505"/>
      <c r="O31" s="505"/>
      <c r="P31" s="505"/>
      <c r="Q31" s="505"/>
      <c r="R31" s="506"/>
      <c r="S31" s="482"/>
      <c r="T31" s="483"/>
      <c r="U31" s="483"/>
      <c r="V31" s="483"/>
      <c r="W31" s="483"/>
      <c r="X31" s="483"/>
      <c r="Y31" s="483"/>
      <c r="Z31" s="483"/>
      <c r="AA31" s="483"/>
      <c r="AB31" s="483"/>
      <c r="AC31" s="483"/>
      <c r="AD31" s="483"/>
      <c r="AE31" s="483"/>
      <c r="AF31" s="483"/>
      <c r="AG31" s="484"/>
      <c r="AJ31" s="482"/>
      <c r="AK31" s="483"/>
      <c r="AL31" s="483"/>
      <c r="AM31" s="483"/>
      <c r="AN31" s="483"/>
      <c r="AO31" s="483"/>
      <c r="AP31" s="483"/>
      <c r="AQ31" s="483"/>
      <c r="AR31" s="483"/>
      <c r="AS31" s="484"/>
      <c r="AT31" s="504"/>
      <c r="AU31" s="505"/>
      <c r="AV31" s="505"/>
      <c r="AW31" s="505"/>
      <c r="AX31" s="505"/>
      <c r="AY31" s="505"/>
      <c r="AZ31" s="506"/>
      <c r="BA31" s="482"/>
      <c r="BB31" s="483"/>
      <c r="BC31" s="483"/>
      <c r="BD31" s="483"/>
      <c r="BE31" s="483"/>
      <c r="BF31" s="483"/>
      <c r="BG31" s="483"/>
      <c r="BH31" s="483"/>
      <c r="BI31" s="483"/>
      <c r="BJ31" s="483"/>
      <c r="BK31" s="483"/>
      <c r="BL31" s="483"/>
      <c r="BM31" s="483"/>
      <c r="BN31" s="483"/>
      <c r="BO31" s="484"/>
    </row>
    <row r="32" spans="2:67" ht="14.25" customHeight="1" x14ac:dyDescent="0.2">
      <c r="B32" s="482"/>
      <c r="C32" s="483"/>
      <c r="D32" s="483"/>
      <c r="E32" s="483"/>
      <c r="F32" s="483"/>
      <c r="G32" s="483"/>
      <c r="H32" s="483"/>
      <c r="I32" s="483"/>
      <c r="J32" s="483"/>
      <c r="K32" s="484"/>
      <c r="L32" s="504"/>
      <c r="M32" s="505"/>
      <c r="N32" s="505"/>
      <c r="O32" s="505"/>
      <c r="P32" s="505"/>
      <c r="Q32" s="505"/>
      <c r="R32" s="506"/>
      <c r="S32" s="482"/>
      <c r="T32" s="483"/>
      <c r="U32" s="483"/>
      <c r="V32" s="483"/>
      <c r="W32" s="483"/>
      <c r="X32" s="483"/>
      <c r="Y32" s="483"/>
      <c r="Z32" s="483"/>
      <c r="AA32" s="483"/>
      <c r="AB32" s="483"/>
      <c r="AC32" s="483"/>
      <c r="AD32" s="483"/>
      <c r="AE32" s="483"/>
      <c r="AF32" s="483"/>
      <c r="AG32" s="484"/>
      <c r="AJ32" s="482"/>
      <c r="AK32" s="483"/>
      <c r="AL32" s="483"/>
      <c r="AM32" s="483"/>
      <c r="AN32" s="483"/>
      <c r="AO32" s="483"/>
      <c r="AP32" s="483"/>
      <c r="AQ32" s="483"/>
      <c r="AR32" s="483"/>
      <c r="AS32" s="484"/>
      <c r="AT32" s="504"/>
      <c r="AU32" s="505"/>
      <c r="AV32" s="505"/>
      <c r="AW32" s="505"/>
      <c r="AX32" s="505"/>
      <c r="AY32" s="505"/>
      <c r="AZ32" s="506"/>
      <c r="BA32" s="482"/>
      <c r="BB32" s="483"/>
      <c r="BC32" s="483"/>
      <c r="BD32" s="483"/>
      <c r="BE32" s="483"/>
      <c r="BF32" s="483"/>
      <c r="BG32" s="483"/>
      <c r="BH32" s="483"/>
      <c r="BI32" s="483"/>
      <c r="BJ32" s="483"/>
      <c r="BK32" s="483"/>
      <c r="BL32" s="483"/>
      <c r="BM32" s="483"/>
      <c r="BN32" s="483"/>
      <c r="BO32" s="484"/>
    </row>
    <row r="33" spans="2:67" ht="14.25" customHeight="1" x14ac:dyDescent="0.2">
      <c r="B33" s="482"/>
      <c r="C33" s="483"/>
      <c r="D33" s="483"/>
      <c r="E33" s="483"/>
      <c r="F33" s="483"/>
      <c r="G33" s="483"/>
      <c r="H33" s="483"/>
      <c r="I33" s="483"/>
      <c r="J33" s="483"/>
      <c r="K33" s="484"/>
      <c r="L33" s="504"/>
      <c r="M33" s="505"/>
      <c r="N33" s="505"/>
      <c r="O33" s="505"/>
      <c r="P33" s="505"/>
      <c r="Q33" s="505"/>
      <c r="R33" s="506"/>
      <c r="S33" s="482"/>
      <c r="T33" s="483"/>
      <c r="U33" s="483"/>
      <c r="V33" s="483"/>
      <c r="W33" s="483"/>
      <c r="X33" s="483"/>
      <c r="Y33" s="483"/>
      <c r="Z33" s="483"/>
      <c r="AA33" s="483"/>
      <c r="AB33" s="483"/>
      <c r="AC33" s="483"/>
      <c r="AD33" s="483"/>
      <c r="AE33" s="483"/>
      <c r="AF33" s="483"/>
      <c r="AG33" s="484"/>
      <c r="AJ33" s="482"/>
      <c r="AK33" s="483"/>
      <c r="AL33" s="483"/>
      <c r="AM33" s="483"/>
      <c r="AN33" s="483"/>
      <c r="AO33" s="483"/>
      <c r="AP33" s="483"/>
      <c r="AQ33" s="483"/>
      <c r="AR33" s="483"/>
      <c r="AS33" s="484"/>
      <c r="AT33" s="504"/>
      <c r="AU33" s="505"/>
      <c r="AV33" s="505"/>
      <c r="AW33" s="505"/>
      <c r="AX33" s="505"/>
      <c r="AY33" s="505"/>
      <c r="AZ33" s="506"/>
      <c r="BA33" s="482"/>
      <c r="BB33" s="483"/>
      <c r="BC33" s="483"/>
      <c r="BD33" s="483"/>
      <c r="BE33" s="483"/>
      <c r="BF33" s="483"/>
      <c r="BG33" s="483"/>
      <c r="BH33" s="483"/>
      <c r="BI33" s="483"/>
      <c r="BJ33" s="483"/>
      <c r="BK33" s="483"/>
      <c r="BL33" s="483"/>
      <c r="BM33" s="483"/>
      <c r="BN33" s="483"/>
      <c r="BO33" s="484"/>
    </row>
    <row r="34" spans="2:67" ht="14.25" customHeight="1" x14ac:dyDescent="0.2">
      <c r="B34" s="482"/>
      <c r="C34" s="483"/>
      <c r="D34" s="483"/>
      <c r="E34" s="483"/>
      <c r="F34" s="483"/>
      <c r="G34" s="483"/>
      <c r="H34" s="483"/>
      <c r="I34" s="483"/>
      <c r="J34" s="483"/>
      <c r="K34" s="484"/>
      <c r="L34" s="504"/>
      <c r="M34" s="505"/>
      <c r="N34" s="505"/>
      <c r="O34" s="505"/>
      <c r="P34" s="505"/>
      <c r="Q34" s="505"/>
      <c r="R34" s="506"/>
      <c r="S34" s="482"/>
      <c r="T34" s="483"/>
      <c r="U34" s="483"/>
      <c r="V34" s="483"/>
      <c r="W34" s="483"/>
      <c r="X34" s="483"/>
      <c r="Y34" s="483"/>
      <c r="Z34" s="483"/>
      <c r="AA34" s="483"/>
      <c r="AB34" s="483"/>
      <c r="AC34" s="483"/>
      <c r="AD34" s="483"/>
      <c r="AE34" s="483"/>
      <c r="AF34" s="483"/>
      <c r="AG34" s="484"/>
      <c r="AJ34" s="482"/>
      <c r="AK34" s="483"/>
      <c r="AL34" s="483"/>
      <c r="AM34" s="483"/>
      <c r="AN34" s="483"/>
      <c r="AO34" s="483"/>
      <c r="AP34" s="483"/>
      <c r="AQ34" s="483"/>
      <c r="AR34" s="483"/>
      <c r="AS34" s="484"/>
      <c r="AT34" s="504"/>
      <c r="AU34" s="505"/>
      <c r="AV34" s="505"/>
      <c r="AW34" s="505"/>
      <c r="AX34" s="505"/>
      <c r="AY34" s="505"/>
      <c r="AZ34" s="506"/>
      <c r="BA34" s="482"/>
      <c r="BB34" s="483"/>
      <c r="BC34" s="483"/>
      <c r="BD34" s="483"/>
      <c r="BE34" s="483"/>
      <c r="BF34" s="483"/>
      <c r="BG34" s="483"/>
      <c r="BH34" s="483"/>
      <c r="BI34" s="483"/>
      <c r="BJ34" s="483"/>
      <c r="BK34" s="483"/>
      <c r="BL34" s="483"/>
      <c r="BM34" s="483"/>
      <c r="BN34" s="483"/>
      <c r="BO34" s="484"/>
    </row>
    <row r="35" spans="2:67" ht="14.25" customHeight="1" x14ac:dyDescent="0.2">
      <c r="B35" s="482"/>
      <c r="C35" s="483"/>
      <c r="D35" s="483"/>
      <c r="E35" s="483"/>
      <c r="F35" s="483"/>
      <c r="G35" s="483"/>
      <c r="H35" s="483"/>
      <c r="I35" s="483"/>
      <c r="J35" s="483"/>
      <c r="K35" s="484"/>
      <c r="L35" s="504"/>
      <c r="M35" s="505"/>
      <c r="N35" s="505"/>
      <c r="O35" s="505"/>
      <c r="P35" s="505"/>
      <c r="Q35" s="505"/>
      <c r="R35" s="506"/>
      <c r="S35" s="482"/>
      <c r="T35" s="483"/>
      <c r="U35" s="483"/>
      <c r="V35" s="483"/>
      <c r="W35" s="483"/>
      <c r="X35" s="483"/>
      <c r="Y35" s="483"/>
      <c r="Z35" s="483"/>
      <c r="AA35" s="483"/>
      <c r="AB35" s="483"/>
      <c r="AC35" s="483"/>
      <c r="AD35" s="483"/>
      <c r="AE35" s="483"/>
      <c r="AF35" s="483"/>
      <c r="AG35" s="484"/>
      <c r="AJ35" s="482"/>
      <c r="AK35" s="483"/>
      <c r="AL35" s="483"/>
      <c r="AM35" s="483"/>
      <c r="AN35" s="483"/>
      <c r="AO35" s="483"/>
      <c r="AP35" s="483"/>
      <c r="AQ35" s="483"/>
      <c r="AR35" s="483"/>
      <c r="AS35" s="484"/>
      <c r="AT35" s="504"/>
      <c r="AU35" s="505"/>
      <c r="AV35" s="505"/>
      <c r="AW35" s="505"/>
      <c r="AX35" s="505"/>
      <c r="AY35" s="505"/>
      <c r="AZ35" s="506"/>
      <c r="BA35" s="482"/>
      <c r="BB35" s="483"/>
      <c r="BC35" s="483"/>
      <c r="BD35" s="483"/>
      <c r="BE35" s="483"/>
      <c r="BF35" s="483"/>
      <c r="BG35" s="483"/>
      <c r="BH35" s="483"/>
      <c r="BI35" s="483"/>
      <c r="BJ35" s="483"/>
      <c r="BK35" s="483"/>
      <c r="BL35" s="483"/>
      <c r="BM35" s="483"/>
      <c r="BN35" s="483"/>
      <c r="BO35" s="484"/>
    </row>
    <row r="36" spans="2:67" ht="14.25" customHeight="1" x14ac:dyDescent="0.2">
      <c r="B36" s="482"/>
      <c r="C36" s="483"/>
      <c r="D36" s="483"/>
      <c r="E36" s="483"/>
      <c r="F36" s="483"/>
      <c r="G36" s="483"/>
      <c r="H36" s="483"/>
      <c r="I36" s="483"/>
      <c r="J36" s="483"/>
      <c r="K36" s="484"/>
      <c r="L36" s="504"/>
      <c r="M36" s="505"/>
      <c r="N36" s="505"/>
      <c r="O36" s="505"/>
      <c r="P36" s="505"/>
      <c r="Q36" s="505"/>
      <c r="R36" s="506"/>
      <c r="S36" s="482"/>
      <c r="T36" s="483"/>
      <c r="U36" s="483"/>
      <c r="V36" s="483"/>
      <c r="W36" s="483"/>
      <c r="X36" s="483"/>
      <c r="Y36" s="483"/>
      <c r="Z36" s="483"/>
      <c r="AA36" s="483"/>
      <c r="AB36" s="483"/>
      <c r="AC36" s="483"/>
      <c r="AD36" s="483"/>
      <c r="AE36" s="483"/>
      <c r="AF36" s="483"/>
      <c r="AG36" s="484"/>
      <c r="AJ36" s="482"/>
      <c r="AK36" s="483"/>
      <c r="AL36" s="483"/>
      <c r="AM36" s="483"/>
      <c r="AN36" s="483"/>
      <c r="AO36" s="483"/>
      <c r="AP36" s="483"/>
      <c r="AQ36" s="483"/>
      <c r="AR36" s="483"/>
      <c r="AS36" s="484"/>
      <c r="AT36" s="504"/>
      <c r="AU36" s="505"/>
      <c r="AV36" s="505"/>
      <c r="AW36" s="505"/>
      <c r="AX36" s="505"/>
      <c r="AY36" s="505"/>
      <c r="AZ36" s="506"/>
      <c r="BA36" s="482"/>
      <c r="BB36" s="483"/>
      <c r="BC36" s="483"/>
      <c r="BD36" s="483"/>
      <c r="BE36" s="483"/>
      <c r="BF36" s="483"/>
      <c r="BG36" s="483"/>
      <c r="BH36" s="483"/>
      <c r="BI36" s="483"/>
      <c r="BJ36" s="483"/>
      <c r="BK36" s="483"/>
      <c r="BL36" s="483"/>
      <c r="BM36" s="483"/>
      <c r="BN36" s="483"/>
      <c r="BO36" s="484"/>
    </row>
    <row r="37" spans="2:67" ht="17.100000000000001" customHeight="1" x14ac:dyDescent="0.2">
      <c r="B37" s="476"/>
      <c r="C37" s="477"/>
      <c r="D37" s="477"/>
      <c r="E37" s="477"/>
      <c r="F37" s="477"/>
      <c r="G37" s="477"/>
      <c r="H37" s="477"/>
      <c r="I37" s="477"/>
      <c r="J37" s="477"/>
      <c r="K37" s="478"/>
      <c r="L37" s="479"/>
      <c r="M37" s="480"/>
      <c r="N37" s="480"/>
      <c r="O37" s="480"/>
      <c r="P37" s="480"/>
      <c r="Q37" s="480"/>
      <c r="R37" s="481"/>
      <c r="S37" s="482"/>
      <c r="T37" s="483"/>
      <c r="U37" s="483"/>
      <c r="V37" s="483"/>
      <c r="W37" s="483"/>
      <c r="X37" s="483"/>
      <c r="Y37" s="483"/>
      <c r="Z37" s="483"/>
      <c r="AA37" s="483"/>
      <c r="AB37" s="483"/>
      <c r="AC37" s="483"/>
      <c r="AD37" s="483"/>
      <c r="AE37" s="483"/>
      <c r="AF37" s="483"/>
      <c r="AG37" s="484"/>
      <c r="AJ37" s="476"/>
      <c r="AK37" s="477"/>
      <c r="AL37" s="477"/>
      <c r="AM37" s="477"/>
      <c r="AN37" s="477"/>
      <c r="AO37" s="477"/>
      <c r="AP37" s="477"/>
      <c r="AQ37" s="477"/>
      <c r="AR37" s="477"/>
      <c r="AS37" s="478"/>
      <c r="AT37" s="479"/>
      <c r="AU37" s="480"/>
      <c r="AV37" s="480"/>
      <c r="AW37" s="480"/>
      <c r="AX37" s="480"/>
      <c r="AY37" s="480"/>
      <c r="AZ37" s="481"/>
      <c r="BA37" s="482"/>
      <c r="BB37" s="483"/>
      <c r="BC37" s="483"/>
      <c r="BD37" s="483"/>
      <c r="BE37" s="483"/>
      <c r="BF37" s="483"/>
      <c r="BG37" s="483"/>
      <c r="BH37" s="483"/>
      <c r="BI37" s="483"/>
      <c r="BJ37" s="483"/>
      <c r="BK37" s="483"/>
      <c r="BL37" s="483"/>
      <c r="BM37" s="483"/>
      <c r="BN37" s="483"/>
      <c r="BO37" s="484"/>
    </row>
    <row r="38" spans="2:67" ht="17.100000000000001" customHeight="1" x14ac:dyDescent="0.2">
      <c r="B38" s="333" t="s">
        <v>5</v>
      </c>
      <c r="C38" s="353"/>
      <c r="D38" s="353"/>
      <c r="E38" s="353"/>
      <c r="F38" s="353"/>
      <c r="G38" s="353"/>
      <c r="H38" s="353"/>
      <c r="I38" s="353"/>
      <c r="J38" s="353"/>
      <c r="K38" s="354"/>
      <c r="L38" s="485">
        <f>SUM(L20:R37)</f>
        <v>0</v>
      </c>
      <c r="M38" s="486"/>
      <c r="N38" s="486"/>
      <c r="O38" s="486"/>
      <c r="P38" s="486"/>
      <c r="Q38" s="486"/>
      <c r="R38" s="487"/>
      <c r="S38" s="488"/>
      <c r="T38" s="489"/>
      <c r="U38" s="489"/>
      <c r="V38" s="489"/>
      <c r="W38" s="489"/>
      <c r="X38" s="489"/>
      <c r="Y38" s="489"/>
      <c r="Z38" s="489"/>
      <c r="AA38" s="489"/>
      <c r="AB38" s="489"/>
      <c r="AC38" s="489"/>
      <c r="AD38" s="489"/>
      <c r="AE38" s="489"/>
      <c r="AF38" s="489"/>
      <c r="AG38" s="490"/>
      <c r="AJ38" s="333" t="s">
        <v>5</v>
      </c>
      <c r="AK38" s="353"/>
      <c r="AL38" s="353"/>
      <c r="AM38" s="353"/>
      <c r="AN38" s="353"/>
      <c r="AO38" s="353"/>
      <c r="AP38" s="353"/>
      <c r="AQ38" s="353"/>
      <c r="AR38" s="353"/>
      <c r="AS38" s="354"/>
      <c r="AT38" s="485">
        <f>SUM(AT20:AZ37)</f>
        <v>25000000</v>
      </c>
      <c r="AU38" s="486"/>
      <c r="AV38" s="486"/>
      <c r="AW38" s="486"/>
      <c r="AX38" s="486"/>
      <c r="AY38" s="486"/>
      <c r="AZ38" s="487"/>
      <c r="BA38" s="488"/>
      <c r="BB38" s="489"/>
      <c r="BC38" s="489"/>
      <c r="BD38" s="489"/>
      <c r="BE38" s="489"/>
      <c r="BF38" s="489"/>
      <c r="BG38" s="489"/>
      <c r="BH38" s="489"/>
      <c r="BI38" s="489"/>
      <c r="BJ38" s="489"/>
      <c r="BK38" s="489"/>
      <c r="BL38" s="489"/>
      <c r="BM38" s="489"/>
      <c r="BN38" s="489"/>
      <c r="BO38" s="490"/>
    </row>
    <row r="39" spans="2:67" ht="17.100000000000001" customHeight="1" x14ac:dyDescent="0.2">
      <c r="B39" s="488" t="s">
        <v>6</v>
      </c>
      <c r="C39" s="489"/>
      <c r="D39" s="489"/>
      <c r="E39" s="489"/>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90"/>
      <c r="AJ39" s="488" t="s">
        <v>6</v>
      </c>
      <c r="AK39" s="489"/>
      <c r="AL39" s="489"/>
      <c r="AM39" s="489"/>
      <c r="AN39" s="489"/>
      <c r="AO39" s="489"/>
      <c r="AP39" s="489"/>
      <c r="AQ39" s="489"/>
      <c r="AR39" s="489"/>
      <c r="AS39" s="489"/>
      <c r="AT39" s="489"/>
      <c r="AU39" s="489"/>
      <c r="AV39" s="489"/>
      <c r="AW39" s="489"/>
      <c r="AX39" s="489"/>
      <c r="AY39" s="489"/>
      <c r="AZ39" s="489"/>
      <c r="BA39" s="489"/>
      <c r="BB39" s="489"/>
      <c r="BC39" s="489"/>
      <c r="BD39" s="489"/>
      <c r="BE39" s="489"/>
      <c r="BF39" s="489"/>
      <c r="BG39" s="489"/>
      <c r="BH39" s="489"/>
      <c r="BI39" s="489"/>
      <c r="BJ39" s="489"/>
      <c r="BK39" s="489"/>
      <c r="BL39" s="489"/>
      <c r="BM39" s="489"/>
      <c r="BN39" s="489"/>
      <c r="BO39" s="490"/>
    </row>
    <row r="40" spans="2:67" ht="17.100000000000001" customHeight="1" x14ac:dyDescent="0.2">
      <c r="B40" s="26" t="s">
        <v>7</v>
      </c>
      <c r="C40" s="27"/>
      <c r="D40" s="27"/>
      <c r="E40" s="27"/>
      <c r="F40" s="27"/>
      <c r="G40" s="27"/>
      <c r="H40" s="27"/>
      <c r="I40" s="27"/>
      <c r="J40" s="28"/>
      <c r="K40" s="26" t="s">
        <v>8</v>
      </c>
      <c r="L40" s="27"/>
      <c r="M40" s="27"/>
      <c r="N40" s="27"/>
      <c r="O40" s="27"/>
      <c r="P40" s="27"/>
      <c r="Q40" s="28"/>
      <c r="R40" s="26" t="s">
        <v>9</v>
      </c>
      <c r="S40" s="28"/>
      <c r="T40" s="26" t="s">
        <v>10</v>
      </c>
      <c r="U40" s="27"/>
      <c r="V40" s="27"/>
      <c r="W40" s="28"/>
      <c r="X40" s="26" t="s">
        <v>3</v>
      </c>
      <c r="Y40" s="27"/>
      <c r="Z40" s="27"/>
      <c r="AA40" s="28"/>
      <c r="AB40" s="26" t="s">
        <v>80</v>
      </c>
      <c r="AC40" s="27"/>
      <c r="AD40" s="27"/>
      <c r="AE40" s="27"/>
      <c r="AF40" s="27"/>
      <c r="AG40" s="28"/>
      <c r="AJ40" s="26" t="s">
        <v>7</v>
      </c>
      <c r="AK40" s="27"/>
      <c r="AL40" s="27"/>
      <c r="AM40" s="27"/>
      <c r="AN40" s="27"/>
      <c r="AO40" s="27"/>
      <c r="AP40" s="27"/>
      <c r="AQ40" s="27"/>
      <c r="AR40" s="28"/>
      <c r="AS40" s="26" t="s">
        <v>8</v>
      </c>
      <c r="AT40" s="27"/>
      <c r="AU40" s="27"/>
      <c r="AV40" s="27"/>
      <c r="AW40" s="27"/>
      <c r="AX40" s="27"/>
      <c r="AY40" s="28"/>
      <c r="AZ40" s="26" t="s">
        <v>9</v>
      </c>
      <c r="BA40" s="28"/>
      <c r="BB40" s="26" t="s">
        <v>10</v>
      </c>
      <c r="BC40" s="27"/>
      <c r="BD40" s="27"/>
      <c r="BE40" s="28"/>
      <c r="BF40" s="26" t="s">
        <v>3</v>
      </c>
      <c r="BG40" s="27"/>
      <c r="BH40" s="27"/>
      <c r="BI40" s="28"/>
      <c r="BJ40" s="26" t="s">
        <v>80</v>
      </c>
      <c r="BK40" s="27"/>
      <c r="BL40" s="27"/>
      <c r="BM40" s="27"/>
      <c r="BN40" s="27"/>
      <c r="BO40" s="28"/>
    </row>
    <row r="41" spans="2:67" ht="17.100000000000001" customHeight="1" x14ac:dyDescent="0.2">
      <c r="B41" s="609"/>
      <c r="C41" s="610"/>
      <c r="D41" s="610"/>
      <c r="E41" s="610"/>
      <c r="F41" s="610"/>
      <c r="G41" s="610"/>
      <c r="H41" s="610"/>
      <c r="I41" s="610"/>
      <c r="J41" s="610"/>
      <c r="K41" s="609"/>
      <c r="L41" s="610"/>
      <c r="M41" s="610"/>
      <c r="N41" s="610"/>
      <c r="O41" s="610"/>
      <c r="P41" s="610"/>
      <c r="Q41" s="610"/>
      <c r="R41" s="611"/>
      <c r="S41" s="612"/>
      <c r="T41" s="613"/>
      <c r="U41" s="614"/>
      <c r="V41" s="614"/>
      <c r="W41" s="615"/>
      <c r="X41" s="498">
        <f t="shared" ref="X41:X48" si="0">R41*T41</f>
        <v>0</v>
      </c>
      <c r="Y41" s="499"/>
      <c r="Z41" s="499"/>
      <c r="AA41" s="500"/>
      <c r="AB41" s="215"/>
      <c r="AC41" s="616"/>
      <c r="AD41" s="616"/>
      <c r="AE41" s="616"/>
      <c r="AF41" s="616"/>
      <c r="AG41" s="617"/>
      <c r="AJ41" s="491" t="s">
        <v>244</v>
      </c>
      <c r="AK41" s="492"/>
      <c r="AL41" s="492"/>
      <c r="AM41" s="492"/>
      <c r="AN41" s="492"/>
      <c r="AO41" s="492"/>
      <c r="AP41" s="492"/>
      <c r="AQ41" s="492"/>
      <c r="AR41" s="492"/>
      <c r="AS41" s="491" t="s">
        <v>245</v>
      </c>
      <c r="AT41" s="492"/>
      <c r="AU41" s="492"/>
      <c r="AV41" s="492"/>
      <c r="AW41" s="492"/>
      <c r="AX41" s="492"/>
      <c r="AY41" s="492"/>
      <c r="AZ41" s="493">
        <v>2</v>
      </c>
      <c r="BA41" s="494"/>
      <c r="BB41" s="495">
        <v>12500000</v>
      </c>
      <c r="BC41" s="496"/>
      <c r="BD41" s="496"/>
      <c r="BE41" s="497"/>
      <c r="BF41" s="498">
        <f t="shared" ref="BF41:BF48" si="1">AZ41*BB41</f>
        <v>25000000</v>
      </c>
      <c r="BG41" s="499"/>
      <c r="BH41" s="499"/>
      <c r="BI41" s="500"/>
      <c r="BJ41" s="501" t="s">
        <v>248</v>
      </c>
      <c r="BK41" s="502"/>
      <c r="BL41" s="502"/>
      <c r="BM41" s="502"/>
      <c r="BN41" s="502"/>
      <c r="BO41" s="503"/>
    </row>
    <row r="42" spans="2:67" ht="17.100000000000001" customHeight="1" x14ac:dyDescent="0.2">
      <c r="B42" s="461"/>
      <c r="C42" s="462"/>
      <c r="D42" s="462"/>
      <c r="E42" s="462"/>
      <c r="F42" s="462"/>
      <c r="G42" s="462"/>
      <c r="H42" s="462"/>
      <c r="I42" s="462"/>
      <c r="J42" s="462"/>
      <c r="K42" s="461"/>
      <c r="L42" s="462"/>
      <c r="M42" s="462"/>
      <c r="N42" s="462"/>
      <c r="O42" s="462"/>
      <c r="P42" s="462"/>
      <c r="Q42" s="462"/>
      <c r="R42" s="463"/>
      <c r="S42" s="464"/>
      <c r="T42" s="465"/>
      <c r="U42" s="466"/>
      <c r="V42" s="466"/>
      <c r="W42" s="467"/>
      <c r="X42" s="468">
        <f t="shared" si="0"/>
        <v>0</v>
      </c>
      <c r="Y42" s="469"/>
      <c r="Z42" s="469"/>
      <c r="AA42" s="470"/>
      <c r="AB42" s="471"/>
      <c r="AC42" s="472"/>
      <c r="AD42" s="472"/>
      <c r="AE42" s="472"/>
      <c r="AF42" s="472"/>
      <c r="AG42" s="473"/>
      <c r="AJ42" s="461"/>
      <c r="AK42" s="462"/>
      <c r="AL42" s="462"/>
      <c r="AM42" s="462"/>
      <c r="AN42" s="462"/>
      <c r="AO42" s="462"/>
      <c r="AP42" s="462"/>
      <c r="AQ42" s="462"/>
      <c r="AR42" s="462"/>
      <c r="AS42" s="461"/>
      <c r="AT42" s="462"/>
      <c r="AU42" s="462"/>
      <c r="AV42" s="462"/>
      <c r="AW42" s="462"/>
      <c r="AX42" s="462"/>
      <c r="AY42" s="462"/>
      <c r="AZ42" s="463"/>
      <c r="BA42" s="464"/>
      <c r="BB42" s="465"/>
      <c r="BC42" s="466"/>
      <c r="BD42" s="466"/>
      <c r="BE42" s="467"/>
      <c r="BF42" s="468">
        <f t="shared" si="1"/>
        <v>0</v>
      </c>
      <c r="BG42" s="469"/>
      <c r="BH42" s="469"/>
      <c r="BI42" s="470"/>
      <c r="BJ42" s="471"/>
      <c r="BK42" s="472"/>
      <c r="BL42" s="472"/>
      <c r="BM42" s="472"/>
      <c r="BN42" s="472"/>
      <c r="BO42" s="473"/>
    </row>
    <row r="43" spans="2:67" ht="17.100000000000001" customHeight="1" x14ac:dyDescent="0.2">
      <c r="B43" s="461"/>
      <c r="C43" s="462"/>
      <c r="D43" s="462"/>
      <c r="E43" s="462"/>
      <c r="F43" s="462"/>
      <c r="G43" s="462"/>
      <c r="H43" s="462"/>
      <c r="I43" s="462"/>
      <c r="J43" s="462"/>
      <c r="K43" s="461"/>
      <c r="L43" s="462"/>
      <c r="M43" s="462"/>
      <c r="N43" s="462"/>
      <c r="O43" s="462"/>
      <c r="P43" s="462"/>
      <c r="Q43" s="462"/>
      <c r="R43" s="463"/>
      <c r="S43" s="464"/>
      <c r="T43" s="465"/>
      <c r="U43" s="466"/>
      <c r="V43" s="466"/>
      <c r="W43" s="467"/>
      <c r="X43" s="468">
        <f t="shared" si="0"/>
        <v>0</v>
      </c>
      <c r="Y43" s="469"/>
      <c r="Z43" s="469"/>
      <c r="AA43" s="470"/>
      <c r="AB43" s="471"/>
      <c r="AC43" s="472"/>
      <c r="AD43" s="472"/>
      <c r="AE43" s="472"/>
      <c r="AF43" s="472"/>
      <c r="AG43" s="473"/>
      <c r="AJ43" s="461"/>
      <c r="AK43" s="462"/>
      <c r="AL43" s="462"/>
      <c r="AM43" s="462"/>
      <c r="AN43" s="462"/>
      <c r="AO43" s="462"/>
      <c r="AP43" s="462"/>
      <c r="AQ43" s="462"/>
      <c r="AR43" s="462"/>
      <c r="AS43" s="461"/>
      <c r="AT43" s="462"/>
      <c r="AU43" s="462"/>
      <c r="AV43" s="462"/>
      <c r="AW43" s="462"/>
      <c r="AX43" s="462"/>
      <c r="AY43" s="462"/>
      <c r="AZ43" s="463"/>
      <c r="BA43" s="464"/>
      <c r="BB43" s="465"/>
      <c r="BC43" s="466"/>
      <c r="BD43" s="466"/>
      <c r="BE43" s="467"/>
      <c r="BF43" s="468">
        <f t="shared" si="1"/>
        <v>0</v>
      </c>
      <c r="BG43" s="469"/>
      <c r="BH43" s="469"/>
      <c r="BI43" s="470"/>
      <c r="BJ43" s="471"/>
      <c r="BK43" s="472"/>
      <c r="BL43" s="472"/>
      <c r="BM43" s="472"/>
      <c r="BN43" s="472"/>
      <c r="BO43" s="473"/>
    </row>
    <row r="44" spans="2:67" ht="17.100000000000001" customHeight="1" x14ac:dyDescent="0.2">
      <c r="B44" s="461"/>
      <c r="C44" s="462"/>
      <c r="D44" s="462"/>
      <c r="E44" s="462"/>
      <c r="F44" s="462"/>
      <c r="G44" s="462"/>
      <c r="H44" s="462"/>
      <c r="I44" s="462"/>
      <c r="J44" s="462"/>
      <c r="K44" s="461"/>
      <c r="L44" s="462"/>
      <c r="M44" s="462"/>
      <c r="N44" s="462"/>
      <c r="O44" s="462"/>
      <c r="P44" s="462"/>
      <c r="Q44" s="462"/>
      <c r="R44" s="463"/>
      <c r="S44" s="464"/>
      <c r="T44" s="465"/>
      <c r="U44" s="466"/>
      <c r="V44" s="466"/>
      <c r="W44" s="467"/>
      <c r="X44" s="468">
        <f t="shared" si="0"/>
        <v>0</v>
      </c>
      <c r="Y44" s="469"/>
      <c r="Z44" s="469"/>
      <c r="AA44" s="470"/>
      <c r="AB44" s="471"/>
      <c r="AC44" s="472"/>
      <c r="AD44" s="472"/>
      <c r="AE44" s="472"/>
      <c r="AF44" s="472"/>
      <c r="AG44" s="473"/>
      <c r="AJ44" s="461"/>
      <c r="AK44" s="462"/>
      <c r="AL44" s="462"/>
      <c r="AM44" s="462"/>
      <c r="AN44" s="462"/>
      <c r="AO44" s="462"/>
      <c r="AP44" s="462"/>
      <c r="AQ44" s="462"/>
      <c r="AR44" s="462"/>
      <c r="AS44" s="461"/>
      <c r="AT44" s="462"/>
      <c r="AU44" s="462"/>
      <c r="AV44" s="462"/>
      <c r="AW44" s="462"/>
      <c r="AX44" s="462"/>
      <c r="AY44" s="462"/>
      <c r="AZ44" s="463"/>
      <c r="BA44" s="464"/>
      <c r="BB44" s="465"/>
      <c r="BC44" s="466"/>
      <c r="BD44" s="466"/>
      <c r="BE44" s="467"/>
      <c r="BF44" s="468">
        <f t="shared" si="1"/>
        <v>0</v>
      </c>
      <c r="BG44" s="469"/>
      <c r="BH44" s="469"/>
      <c r="BI44" s="470"/>
      <c r="BJ44" s="471"/>
      <c r="BK44" s="472"/>
      <c r="BL44" s="472"/>
      <c r="BM44" s="472"/>
      <c r="BN44" s="472"/>
      <c r="BO44" s="473"/>
    </row>
    <row r="45" spans="2:67" ht="16.5" customHeight="1" x14ac:dyDescent="0.2">
      <c r="B45" s="461"/>
      <c r="C45" s="462"/>
      <c r="D45" s="462"/>
      <c r="E45" s="462"/>
      <c r="F45" s="462"/>
      <c r="G45" s="462"/>
      <c r="H45" s="462"/>
      <c r="I45" s="462"/>
      <c r="J45" s="462"/>
      <c r="K45" s="461"/>
      <c r="L45" s="462"/>
      <c r="M45" s="462"/>
      <c r="N45" s="462"/>
      <c r="O45" s="462"/>
      <c r="P45" s="462"/>
      <c r="Q45" s="462"/>
      <c r="R45" s="463"/>
      <c r="S45" s="464"/>
      <c r="T45" s="465"/>
      <c r="U45" s="466"/>
      <c r="V45" s="466"/>
      <c r="W45" s="467"/>
      <c r="X45" s="468">
        <f t="shared" si="0"/>
        <v>0</v>
      </c>
      <c r="Y45" s="469"/>
      <c r="Z45" s="469"/>
      <c r="AA45" s="470"/>
      <c r="AB45" s="471"/>
      <c r="AC45" s="472"/>
      <c r="AD45" s="472"/>
      <c r="AE45" s="472"/>
      <c r="AF45" s="472"/>
      <c r="AG45" s="473"/>
      <c r="AJ45" s="461"/>
      <c r="AK45" s="462"/>
      <c r="AL45" s="462"/>
      <c r="AM45" s="462"/>
      <c r="AN45" s="462"/>
      <c r="AO45" s="462"/>
      <c r="AP45" s="462"/>
      <c r="AQ45" s="462"/>
      <c r="AR45" s="462"/>
      <c r="AS45" s="461"/>
      <c r="AT45" s="462"/>
      <c r="AU45" s="462"/>
      <c r="AV45" s="462"/>
      <c r="AW45" s="462"/>
      <c r="AX45" s="462"/>
      <c r="AY45" s="462"/>
      <c r="AZ45" s="463"/>
      <c r="BA45" s="464"/>
      <c r="BB45" s="465"/>
      <c r="BC45" s="466"/>
      <c r="BD45" s="466"/>
      <c r="BE45" s="467"/>
      <c r="BF45" s="468">
        <f t="shared" si="1"/>
        <v>0</v>
      </c>
      <c r="BG45" s="469"/>
      <c r="BH45" s="469"/>
      <c r="BI45" s="470"/>
      <c r="BJ45" s="471"/>
      <c r="BK45" s="472"/>
      <c r="BL45" s="472"/>
      <c r="BM45" s="472"/>
      <c r="BN45" s="472"/>
      <c r="BO45" s="473"/>
    </row>
    <row r="46" spans="2:67" ht="17.100000000000001" customHeight="1" x14ac:dyDescent="0.2">
      <c r="B46" s="461"/>
      <c r="C46" s="462"/>
      <c r="D46" s="462"/>
      <c r="E46" s="462"/>
      <c r="F46" s="462"/>
      <c r="G46" s="462"/>
      <c r="H46" s="462"/>
      <c r="I46" s="462"/>
      <c r="J46" s="462"/>
      <c r="K46" s="461"/>
      <c r="L46" s="462"/>
      <c r="M46" s="462"/>
      <c r="N46" s="462"/>
      <c r="O46" s="462"/>
      <c r="P46" s="462"/>
      <c r="Q46" s="462"/>
      <c r="R46" s="463"/>
      <c r="S46" s="464"/>
      <c r="T46" s="465"/>
      <c r="U46" s="466"/>
      <c r="V46" s="466"/>
      <c r="W46" s="467"/>
      <c r="X46" s="468">
        <f t="shared" si="0"/>
        <v>0</v>
      </c>
      <c r="Y46" s="469"/>
      <c r="Z46" s="469"/>
      <c r="AA46" s="470"/>
      <c r="AB46" s="471"/>
      <c r="AC46" s="472"/>
      <c r="AD46" s="472"/>
      <c r="AE46" s="472"/>
      <c r="AF46" s="472"/>
      <c r="AG46" s="473"/>
      <c r="AJ46" s="461"/>
      <c r="AK46" s="462"/>
      <c r="AL46" s="462"/>
      <c r="AM46" s="462"/>
      <c r="AN46" s="462"/>
      <c r="AO46" s="462"/>
      <c r="AP46" s="462"/>
      <c r="AQ46" s="462"/>
      <c r="AR46" s="462"/>
      <c r="AS46" s="461"/>
      <c r="AT46" s="462"/>
      <c r="AU46" s="462"/>
      <c r="AV46" s="462"/>
      <c r="AW46" s="462"/>
      <c r="AX46" s="462"/>
      <c r="AY46" s="462"/>
      <c r="AZ46" s="463"/>
      <c r="BA46" s="464"/>
      <c r="BB46" s="465"/>
      <c r="BC46" s="466"/>
      <c r="BD46" s="466"/>
      <c r="BE46" s="467"/>
      <c r="BF46" s="468">
        <f t="shared" si="1"/>
        <v>0</v>
      </c>
      <c r="BG46" s="469"/>
      <c r="BH46" s="469"/>
      <c r="BI46" s="470"/>
      <c r="BJ46" s="471"/>
      <c r="BK46" s="472"/>
      <c r="BL46" s="472"/>
      <c r="BM46" s="472"/>
      <c r="BN46" s="472"/>
      <c r="BO46" s="473"/>
    </row>
    <row r="47" spans="2:67" ht="17.100000000000001" customHeight="1" x14ac:dyDescent="0.2">
      <c r="B47" s="461"/>
      <c r="C47" s="462"/>
      <c r="D47" s="462"/>
      <c r="E47" s="462"/>
      <c r="F47" s="462"/>
      <c r="G47" s="462"/>
      <c r="H47" s="462"/>
      <c r="I47" s="462"/>
      <c r="J47" s="462"/>
      <c r="K47" s="461"/>
      <c r="L47" s="462"/>
      <c r="M47" s="462"/>
      <c r="N47" s="462"/>
      <c r="O47" s="462"/>
      <c r="P47" s="462"/>
      <c r="Q47" s="462"/>
      <c r="R47" s="463"/>
      <c r="S47" s="464"/>
      <c r="T47" s="465"/>
      <c r="U47" s="466"/>
      <c r="V47" s="466"/>
      <c r="W47" s="467"/>
      <c r="X47" s="468">
        <f t="shared" si="0"/>
        <v>0</v>
      </c>
      <c r="Y47" s="469"/>
      <c r="Z47" s="469"/>
      <c r="AA47" s="470"/>
      <c r="AB47" s="471"/>
      <c r="AC47" s="472"/>
      <c r="AD47" s="472"/>
      <c r="AE47" s="472"/>
      <c r="AF47" s="472"/>
      <c r="AG47" s="473"/>
      <c r="AJ47" s="461"/>
      <c r="AK47" s="462"/>
      <c r="AL47" s="462"/>
      <c r="AM47" s="462"/>
      <c r="AN47" s="462"/>
      <c r="AO47" s="462"/>
      <c r="AP47" s="462"/>
      <c r="AQ47" s="462"/>
      <c r="AR47" s="462"/>
      <c r="AS47" s="461"/>
      <c r="AT47" s="462"/>
      <c r="AU47" s="462"/>
      <c r="AV47" s="462"/>
      <c r="AW47" s="462"/>
      <c r="AX47" s="462"/>
      <c r="AY47" s="462"/>
      <c r="AZ47" s="463"/>
      <c r="BA47" s="464"/>
      <c r="BB47" s="465"/>
      <c r="BC47" s="466"/>
      <c r="BD47" s="466"/>
      <c r="BE47" s="467"/>
      <c r="BF47" s="468">
        <f t="shared" si="1"/>
        <v>0</v>
      </c>
      <c r="BG47" s="469"/>
      <c r="BH47" s="469"/>
      <c r="BI47" s="470"/>
      <c r="BJ47" s="471"/>
      <c r="BK47" s="472"/>
      <c r="BL47" s="472"/>
      <c r="BM47" s="472"/>
      <c r="BN47" s="472"/>
      <c r="BO47" s="473"/>
    </row>
    <row r="48" spans="2:67" ht="13.5" customHeight="1" x14ac:dyDescent="0.2">
      <c r="B48" s="449"/>
      <c r="C48" s="450"/>
      <c r="D48" s="450"/>
      <c r="E48" s="450"/>
      <c r="F48" s="450"/>
      <c r="G48" s="450"/>
      <c r="H48" s="450"/>
      <c r="I48" s="450"/>
      <c r="J48" s="450"/>
      <c r="K48" s="449"/>
      <c r="L48" s="450"/>
      <c r="M48" s="450"/>
      <c r="N48" s="450"/>
      <c r="O48" s="450"/>
      <c r="P48" s="450"/>
      <c r="Q48" s="450"/>
      <c r="R48" s="451"/>
      <c r="S48" s="452"/>
      <c r="T48" s="453"/>
      <c r="U48" s="454"/>
      <c r="V48" s="454"/>
      <c r="W48" s="455"/>
      <c r="X48" s="456">
        <f t="shared" si="0"/>
        <v>0</v>
      </c>
      <c r="Y48" s="457"/>
      <c r="Z48" s="457"/>
      <c r="AA48" s="458"/>
      <c r="AB48" s="218"/>
      <c r="AC48" s="459"/>
      <c r="AD48" s="459"/>
      <c r="AE48" s="459"/>
      <c r="AF48" s="459"/>
      <c r="AG48" s="460"/>
      <c r="AJ48" s="449"/>
      <c r="AK48" s="450"/>
      <c r="AL48" s="450"/>
      <c r="AM48" s="450"/>
      <c r="AN48" s="450"/>
      <c r="AO48" s="450"/>
      <c r="AP48" s="450"/>
      <c r="AQ48" s="450"/>
      <c r="AR48" s="450"/>
      <c r="AS48" s="449"/>
      <c r="AT48" s="450"/>
      <c r="AU48" s="450"/>
      <c r="AV48" s="450"/>
      <c r="AW48" s="450"/>
      <c r="AX48" s="450"/>
      <c r="AY48" s="450"/>
      <c r="AZ48" s="451"/>
      <c r="BA48" s="452"/>
      <c r="BB48" s="453"/>
      <c r="BC48" s="454"/>
      <c r="BD48" s="454"/>
      <c r="BE48" s="455"/>
      <c r="BF48" s="456">
        <f t="shared" si="1"/>
        <v>0</v>
      </c>
      <c r="BG48" s="457"/>
      <c r="BH48" s="457"/>
      <c r="BI48" s="458"/>
      <c r="BJ48" s="218"/>
      <c r="BK48" s="459"/>
      <c r="BL48" s="459"/>
      <c r="BM48" s="459"/>
      <c r="BN48" s="459"/>
      <c r="BO48" s="460"/>
    </row>
    <row r="49" spans="2:67" ht="13.5" customHeight="1" x14ac:dyDescent="0.2">
      <c r="B49" s="474" t="s">
        <v>194</v>
      </c>
      <c r="C49" s="474"/>
      <c r="D49" s="474"/>
      <c r="E49" s="474"/>
      <c r="F49" s="474"/>
      <c r="G49" s="474"/>
      <c r="H49" s="474"/>
      <c r="I49" s="474"/>
      <c r="J49" s="474"/>
      <c r="K49" s="474"/>
      <c r="L49" s="474"/>
      <c r="M49" s="474"/>
      <c r="N49" s="474"/>
      <c r="O49" s="474"/>
      <c r="P49" s="474"/>
      <c r="Q49" s="474"/>
      <c r="R49" s="474"/>
      <c r="S49" s="474"/>
      <c r="T49" s="474"/>
      <c r="U49" s="474"/>
      <c r="V49" s="474"/>
      <c r="W49" s="474"/>
      <c r="X49" s="474"/>
      <c r="Y49" s="474"/>
      <c r="Z49" s="474"/>
      <c r="AA49" s="474"/>
      <c r="AB49" s="474"/>
      <c r="AC49" s="474"/>
      <c r="AD49" s="474"/>
      <c r="AE49" s="474"/>
      <c r="AF49" s="474"/>
      <c r="AG49" s="474"/>
      <c r="AJ49" s="474" t="s">
        <v>194</v>
      </c>
      <c r="AK49" s="474"/>
      <c r="AL49" s="474"/>
      <c r="AM49" s="474"/>
      <c r="AN49" s="474"/>
      <c r="AO49" s="474"/>
      <c r="AP49" s="474"/>
      <c r="AQ49" s="474"/>
      <c r="AR49" s="474"/>
      <c r="AS49" s="474"/>
      <c r="AT49" s="474"/>
      <c r="AU49" s="474"/>
      <c r="AV49" s="474"/>
      <c r="AW49" s="474"/>
      <c r="AX49" s="474"/>
      <c r="AY49" s="474"/>
      <c r="AZ49" s="474"/>
      <c r="BA49" s="474"/>
      <c r="BB49" s="474"/>
      <c r="BC49" s="474"/>
      <c r="BD49" s="474"/>
      <c r="BE49" s="474"/>
      <c r="BF49" s="474"/>
      <c r="BG49" s="474"/>
      <c r="BH49" s="474"/>
      <c r="BI49" s="474"/>
      <c r="BJ49" s="474"/>
      <c r="BK49" s="474"/>
      <c r="BL49" s="474"/>
      <c r="BM49" s="474"/>
      <c r="BN49" s="474"/>
      <c r="BO49" s="474"/>
    </row>
    <row r="50" spans="2:67" ht="13.5" customHeight="1" x14ac:dyDescent="0.2">
      <c r="B50" s="475" t="s">
        <v>180</v>
      </c>
      <c r="C50" s="475"/>
      <c r="D50" s="475"/>
      <c r="E50" s="475"/>
      <c r="F50" s="475"/>
      <c r="G50" s="475"/>
      <c r="H50" s="475"/>
      <c r="I50" s="475"/>
      <c r="J50" s="475"/>
      <c r="K50" s="475"/>
      <c r="L50" s="475"/>
      <c r="M50" s="475"/>
      <c r="N50" s="475"/>
      <c r="O50" s="475"/>
      <c r="P50" s="475"/>
      <c r="Q50" s="475"/>
      <c r="R50" s="475"/>
      <c r="S50" s="475"/>
      <c r="T50" s="475"/>
      <c r="U50" s="475"/>
      <c r="V50" s="475"/>
      <c r="W50" s="475"/>
      <c r="X50" s="475"/>
      <c r="Y50" s="475"/>
      <c r="Z50" s="475"/>
      <c r="AA50" s="475"/>
      <c r="AB50" s="475"/>
      <c r="AC50" s="475"/>
      <c r="AD50" s="475"/>
      <c r="AE50" s="475"/>
      <c r="AF50" s="475"/>
      <c r="AG50" s="475"/>
      <c r="AJ50" s="475" t="s">
        <v>180</v>
      </c>
      <c r="AK50" s="475"/>
      <c r="AL50" s="475"/>
      <c r="AM50" s="475"/>
      <c r="AN50" s="475"/>
      <c r="AO50" s="475"/>
      <c r="AP50" s="475"/>
      <c r="AQ50" s="475"/>
      <c r="AR50" s="475"/>
      <c r="AS50" s="475"/>
      <c r="AT50" s="475"/>
      <c r="AU50" s="475"/>
      <c r="AV50" s="475"/>
      <c r="AW50" s="475"/>
      <c r="AX50" s="475"/>
      <c r="AY50" s="475"/>
      <c r="AZ50" s="475"/>
      <c r="BA50" s="475"/>
      <c r="BB50" s="475"/>
      <c r="BC50" s="475"/>
      <c r="BD50" s="475"/>
      <c r="BE50" s="475"/>
      <c r="BF50" s="475"/>
      <c r="BG50" s="475"/>
      <c r="BH50" s="475"/>
      <c r="BI50" s="475"/>
      <c r="BJ50" s="475"/>
      <c r="BK50" s="475"/>
      <c r="BL50" s="475"/>
      <c r="BM50" s="475"/>
      <c r="BN50" s="475"/>
      <c r="BO50" s="475"/>
    </row>
    <row r="51" spans="2:67" ht="13.5" customHeight="1" x14ac:dyDescent="0.2">
      <c r="B51" s="239" t="s">
        <v>181</v>
      </c>
      <c r="C51" s="239"/>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J51" s="239" t="s">
        <v>181</v>
      </c>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row>
    <row r="52" spans="2:67" ht="13.5" customHeight="1" x14ac:dyDescent="0.2"/>
    <row r="53" spans="2:67" ht="13.5" customHeight="1" x14ac:dyDescent="0.2"/>
    <row r="54" spans="2:67" ht="13.5" customHeight="1" x14ac:dyDescent="0.2"/>
    <row r="55" spans="2:67" ht="13.5" customHeight="1" x14ac:dyDescent="0.2"/>
    <row r="56" spans="2:67" ht="13.5" customHeight="1" x14ac:dyDescent="0.2"/>
    <row r="57" spans="2:67" ht="13.5" customHeight="1" x14ac:dyDescent="0.2"/>
    <row r="58" spans="2:67" ht="13.5" customHeight="1" x14ac:dyDescent="0.2"/>
    <row r="59" spans="2:67" ht="13.5" customHeight="1" x14ac:dyDescent="0.2"/>
    <row r="60" spans="2:67" ht="13.5" customHeight="1" x14ac:dyDescent="0.2"/>
    <row r="61" spans="2:67" ht="13.5" customHeight="1" x14ac:dyDescent="0.2"/>
    <row r="62" spans="2:67" ht="13.5" customHeight="1" x14ac:dyDescent="0.2"/>
    <row r="63" spans="2:67" ht="13.5" customHeight="1" x14ac:dyDescent="0.2"/>
  </sheetData>
  <sheetProtection selectLockedCells="1"/>
  <mergeCells count="300">
    <mergeCell ref="B50:AG50"/>
    <mergeCell ref="B51:AG51"/>
    <mergeCell ref="B48:J48"/>
    <mergeCell ref="K48:Q48"/>
    <mergeCell ref="R48:S48"/>
    <mergeCell ref="T48:W48"/>
    <mergeCell ref="X48:AA48"/>
    <mergeCell ref="AB48:AG48"/>
    <mergeCell ref="B47:J47"/>
    <mergeCell ref="K47:Q47"/>
    <mergeCell ref="R47:S47"/>
    <mergeCell ref="T47:W47"/>
    <mergeCell ref="X47:AA47"/>
    <mergeCell ref="AB47:AG47"/>
    <mergeCell ref="B49:AG49"/>
    <mergeCell ref="B46:J46"/>
    <mergeCell ref="K46:Q46"/>
    <mergeCell ref="R46:S46"/>
    <mergeCell ref="T46:W46"/>
    <mergeCell ref="X46:AA46"/>
    <mergeCell ref="AB46:AG46"/>
    <mergeCell ref="B45:J45"/>
    <mergeCell ref="K45:Q45"/>
    <mergeCell ref="R45:S45"/>
    <mergeCell ref="T45:W45"/>
    <mergeCell ref="X45:AA45"/>
    <mergeCell ref="AB45:AG45"/>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38:K38"/>
    <mergeCell ref="L38:R38"/>
    <mergeCell ref="S38:AG38"/>
    <mergeCell ref="B39:AG39"/>
    <mergeCell ref="B41:J41"/>
    <mergeCell ref="K41:Q41"/>
    <mergeCell ref="R41:S41"/>
    <mergeCell ref="T41:W41"/>
    <mergeCell ref="X41:AA41"/>
    <mergeCell ref="AB41:AG41"/>
    <mergeCell ref="B36:K36"/>
    <mergeCell ref="L36:R36"/>
    <mergeCell ref="S36:AG36"/>
    <mergeCell ref="B37:K37"/>
    <mergeCell ref="L37:R37"/>
    <mergeCell ref="S37:AG37"/>
    <mergeCell ref="B34:K34"/>
    <mergeCell ref="L34:R34"/>
    <mergeCell ref="S34:AG34"/>
    <mergeCell ref="B35:K35"/>
    <mergeCell ref="L35:R35"/>
    <mergeCell ref="S35:AG35"/>
    <mergeCell ref="B32:K32"/>
    <mergeCell ref="L32:R32"/>
    <mergeCell ref="S32:AG32"/>
    <mergeCell ref="B33:K33"/>
    <mergeCell ref="L33:R33"/>
    <mergeCell ref="S33:AG33"/>
    <mergeCell ref="B30:K30"/>
    <mergeCell ref="L30:R30"/>
    <mergeCell ref="S30:AG30"/>
    <mergeCell ref="B31:K31"/>
    <mergeCell ref="L31:R31"/>
    <mergeCell ref="S31:AG31"/>
    <mergeCell ref="B28:K28"/>
    <mergeCell ref="L28:R28"/>
    <mergeCell ref="S28:AG28"/>
    <mergeCell ref="B29:K29"/>
    <mergeCell ref="L29:R29"/>
    <mergeCell ref="S29:AG29"/>
    <mergeCell ref="B26:K26"/>
    <mergeCell ref="L26:R26"/>
    <mergeCell ref="S26:AG26"/>
    <mergeCell ref="B27:K27"/>
    <mergeCell ref="L27:R27"/>
    <mergeCell ref="S27:AG27"/>
    <mergeCell ref="B24:K24"/>
    <mergeCell ref="L24:R24"/>
    <mergeCell ref="S24:AG24"/>
    <mergeCell ref="B25:K25"/>
    <mergeCell ref="L25:R25"/>
    <mergeCell ref="S25:AG25"/>
    <mergeCell ref="B22:K22"/>
    <mergeCell ref="L22:R22"/>
    <mergeCell ref="S22:AG22"/>
    <mergeCell ref="B23:K23"/>
    <mergeCell ref="L23:R23"/>
    <mergeCell ref="S23:AG23"/>
    <mergeCell ref="AA13:AG13"/>
    <mergeCell ref="F14:L16"/>
    <mergeCell ref="M14:S16"/>
    <mergeCell ref="T14:Z16"/>
    <mergeCell ref="AA14:AG16"/>
    <mergeCell ref="B20:K20"/>
    <mergeCell ref="L20:R20"/>
    <mergeCell ref="S20:AG20"/>
    <mergeCell ref="B21:K21"/>
    <mergeCell ref="L21:R21"/>
    <mergeCell ref="S21:AG21"/>
    <mergeCell ref="F17:L17"/>
    <mergeCell ref="M17:S17"/>
    <mergeCell ref="T17:Z17"/>
    <mergeCell ref="AA17:AG17"/>
    <mergeCell ref="B18:AG18"/>
    <mergeCell ref="B19:K19"/>
    <mergeCell ref="L19:R19"/>
    <mergeCell ref="S19:AG19"/>
    <mergeCell ref="A2:AG2"/>
    <mergeCell ref="A4:AG4"/>
    <mergeCell ref="A1:AG1"/>
    <mergeCell ref="A3:AG3"/>
    <mergeCell ref="B6:E17"/>
    <mergeCell ref="F6:L8"/>
    <mergeCell ref="M6:S8"/>
    <mergeCell ref="T6:Z8"/>
    <mergeCell ref="AA6:AG8"/>
    <mergeCell ref="F9:L9"/>
    <mergeCell ref="M9:S9"/>
    <mergeCell ref="T9:Z9"/>
    <mergeCell ref="AA9:AG9"/>
    <mergeCell ref="F10:L12"/>
    <mergeCell ref="M10:S12"/>
    <mergeCell ref="T10:Z12"/>
    <mergeCell ref="AA10:AG10"/>
    <mergeCell ref="AA11:AB11"/>
    <mergeCell ref="AC11:AF11"/>
    <mergeCell ref="AA12:AB12"/>
    <mergeCell ref="AC12:AF12"/>
    <mergeCell ref="F13:L13"/>
    <mergeCell ref="M13:S13"/>
    <mergeCell ref="T13:Z13"/>
    <mergeCell ref="AI1:BO1"/>
    <mergeCell ref="AI2:BO2"/>
    <mergeCell ref="AI3:BO3"/>
    <mergeCell ref="AI4:BO4"/>
    <mergeCell ref="AJ6:AM17"/>
    <mergeCell ref="AN6:AT8"/>
    <mergeCell ref="AU6:BA8"/>
    <mergeCell ref="BB6:BH8"/>
    <mergeCell ref="BI6:BO8"/>
    <mergeCell ref="AN9:AT9"/>
    <mergeCell ref="AU9:BA9"/>
    <mergeCell ref="BB9:BH9"/>
    <mergeCell ref="BI9:BO9"/>
    <mergeCell ref="AN10:AT12"/>
    <mergeCell ref="AU10:BA12"/>
    <mergeCell ref="BB10:BH12"/>
    <mergeCell ref="BI10:BO10"/>
    <mergeCell ref="BI11:BJ11"/>
    <mergeCell ref="BK11:BN11"/>
    <mergeCell ref="BI12:BJ12"/>
    <mergeCell ref="BK12:BN12"/>
    <mergeCell ref="AN13:AT13"/>
    <mergeCell ref="AU13:BA13"/>
    <mergeCell ref="BB13:BH13"/>
    <mergeCell ref="BI13:BO13"/>
    <mergeCell ref="AN14:AT16"/>
    <mergeCell ref="AU14:BA16"/>
    <mergeCell ref="BB14:BH16"/>
    <mergeCell ref="BI14:BO16"/>
    <mergeCell ref="AN17:AT17"/>
    <mergeCell ref="AU17:BA17"/>
    <mergeCell ref="BB17:BH17"/>
    <mergeCell ref="BI17:BO17"/>
    <mergeCell ref="AJ18:BO18"/>
    <mergeCell ref="AJ19:AS19"/>
    <mergeCell ref="AT19:AZ19"/>
    <mergeCell ref="BA19:BO19"/>
    <mergeCell ref="AJ20:AS20"/>
    <mergeCell ref="AT20:AZ20"/>
    <mergeCell ref="BA20:BO20"/>
    <mergeCell ref="AJ21:AS21"/>
    <mergeCell ref="AT21:AZ21"/>
    <mergeCell ref="BA21:BO21"/>
    <mergeCell ref="AJ22:AS22"/>
    <mergeCell ref="AT22:AZ22"/>
    <mergeCell ref="BA22:BO22"/>
    <mergeCell ref="AJ23:AS23"/>
    <mergeCell ref="AT23:AZ23"/>
    <mergeCell ref="BA23:BO23"/>
    <mergeCell ref="AJ24:AS24"/>
    <mergeCell ref="AT24:AZ24"/>
    <mergeCell ref="BA24:BO24"/>
    <mergeCell ref="AJ25:AS25"/>
    <mergeCell ref="AT25:AZ25"/>
    <mergeCell ref="BA25:BO25"/>
    <mergeCell ref="AJ26:AS26"/>
    <mergeCell ref="AT26:AZ26"/>
    <mergeCell ref="BA26:BO26"/>
    <mergeCell ref="AJ27:AS27"/>
    <mergeCell ref="AT27:AZ27"/>
    <mergeCell ref="BA27:BO27"/>
    <mergeCell ref="AJ28:AS28"/>
    <mergeCell ref="AT28:AZ28"/>
    <mergeCell ref="BA28:BO28"/>
    <mergeCell ref="AJ29:AS29"/>
    <mergeCell ref="AT29:AZ29"/>
    <mergeCell ref="BA29:BO29"/>
    <mergeCell ref="AJ30:AS30"/>
    <mergeCell ref="AT30:AZ30"/>
    <mergeCell ref="BA30:BO30"/>
    <mergeCell ref="AJ31:AS31"/>
    <mergeCell ref="AT31:AZ31"/>
    <mergeCell ref="BA31:BO31"/>
    <mergeCell ref="AJ32:AS32"/>
    <mergeCell ref="AT32:AZ32"/>
    <mergeCell ref="BA32:BO32"/>
    <mergeCell ref="AJ33:AS33"/>
    <mergeCell ref="AT33:AZ33"/>
    <mergeCell ref="BA33:BO33"/>
    <mergeCell ref="AJ34:AS34"/>
    <mergeCell ref="AT34:AZ34"/>
    <mergeCell ref="BA34:BO34"/>
    <mergeCell ref="AJ35:AS35"/>
    <mergeCell ref="AT35:AZ35"/>
    <mergeCell ref="BA35:BO35"/>
    <mergeCell ref="AJ36:AS36"/>
    <mergeCell ref="AT36:AZ36"/>
    <mergeCell ref="BA36:BO36"/>
    <mergeCell ref="AJ37:AS37"/>
    <mergeCell ref="AT37:AZ37"/>
    <mergeCell ref="BA37:BO37"/>
    <mergeCell ref="AJ38:AS38"/>
    <mergeCell ref="AT38:AZ38"/>
    <mergeCell ref="BA38:BO38"/>
    <mergeCell ref="AJ39:BO39"/>
    <mergeCell ref="AJ41:AR41"/>
    <mergeCell ref="AS41:AY41"/>
    <mergeCell ref="AZ41:BA41"/>
    <mergeCell ref="BB41:BE41"/>
    <mergeCell ref="BF41:BI41"/>
    <mergeCell ref="BJ41:BO41"/>
    <mergeCell ref="BF45:BI45"/>
    <mergeCell ref="BJ45:BO45"/>
    <mergeCell ref="AJ42:AR42"/>
    <mergeCell ref="AS42:AY42"/>
    <mergeCell ref="AZ42:BA42"/>
    <mergeCell ref="BB42:BE42"/>
    <mergeCell ref="BF42:BI42"/>
    <mergeCell ref="BJ42:BO42"/>
    <mergeCell ref="AJ43:AR43"/>
    <mergeCell ref="AS43:AY43"/>
    <mergeCell ref="AZ43:BA43"/>
    <mergeCell ref="BB43:BE43"/>
    <mergeCell ref="BF43:BI43"/>
    <mergeCell ref="BJ43:BO43"/>
    <mergeCell ref="AJ49:BO49"/>
    <mergeCell ref="AJ50:BO50"/>
    <mergeCell ref="AJ51:BO51"/>
    <mergeCell ref="AJ46:AR46"/>
    <mergeCell ref="AS46:AY46"/>
    <mergeCell ref="AZ46:BA46"/>
    <mergeCell ref="BB46:BE46"/>
    <mergeCell ref="BF46:BI46"/>
    <mergeCell ref="BJ46:BO46"/>
    <mergeCell ref="AJ47:AR47"/>
    <mergeCell ref="AS47:AY47"/>
    <mergeCell ref="AZ47:BA47"/>
    <mergeCell ref="BB47:BE47"/>
    <mergeCell ref="BF47:BI47"/>
    <mergeCell ref="BJ47:BO47"/>
    <mergeCell ref="Q5:V5"/>
    <mergeCell ref="W5:Z5"/>
    <mergeCell ref="M5:P5"/>
    <mergeCell ref="AA5:AG5"/>
    <mergeCell ref="BI5:BO5"/>
    <mergeCell ref="BE5:BH5"/>
    <mergeCell ref="AY5:BD5"/>
    <mergeCell ref="AU5:AX5"/>
    <mergeCell ref="AJ48:AR48"/>
    <mergeCell ref="AS48:AY48"/>
    <mergeCell ref="AZ48:BA48"/>
    <mergeCell ref="BB48:BE48"/>
    <mergeCell ref="BF48:BI48"/>
    <mergeCell ref="BJ48:BO48"/>
    <mergeCell ref="AJ44:AR44"/>
    <mergeCell ref="AS44:AY44"/>
    <mergeCell ref="AZ44:BA44"/>
    <mergeCell ref="BB44:BE44"/>
    <mergeCell ref="BF44:BI44"/>
    <mergeCell ref="BJ44:BO44"/>
    <mergeCell ref="AJ45:AR45"/>
    <mergeCell ref="AS45:AY45"/>
    <mergeCell ref="AZ45:BA45"/>
    <mergeCell ref="BB45:BE45"/>
  </mergeCells>
  <phoneticPr fontId="10"/>
  <dataValidations count="1">
    <dataValidation type="list" allowBlank="1" showInputMessage="1" showErrorMessage="1" sqref="B20:K37 AJ20:AS37" xr:uid="{00000000-0002-0000-0100-000000000000}">
      <formula1>"（直接工事費）,工事費 本工事 材料費,工事費 本工事 労務費,工事費 本工事 直接経費,（間接工事費）,工事費 本工事 共通仮設費,工事費 本工事 現場管理費,工事費 本工事 一般管理費,工事費 付帯工事費,工事費 機械器具費,工事費 測量及試験費,設備費 設備費,業務費 業務費,事務費 事務費, ,"</formula1>
    </dataValidation>
  </dataValidations>
  <pageMargins left="0.7" right="0.7" top="0.75" bottom="0.53" header="0.3" footer="0.3"/>
  <pageSetup paperSize="9" scale="9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P64"/>
  <sheetViews>
    <sheetView view="pageBreakPreview" zoomScaleNormal="100" zoomScaleSheetLayoutView="100" workbookViewId="0">
      <selection activeCell="DE18" sqref="DE18"/>
    </sheetView>
  </sheetViews>
  <sheetFormatPr defaultColWidth="2.6640625" defaultRowHeight="13.2" x14ac:dyDescent="0.2"/>
  <cols>
    <col min="1" max="15" width="2.6640625" style="25"/>
    <col min="16" max="16" width="2.6640625" style="25" customWidth="1"/>
    <col min="17" max="17" width="2.6640625" style="25"/>
    <col min="18" max="18" width="4.21875" style="25" customWidth="1"/>
    <col min="19" max="19" width="2.44140625" style="25" customWidth="1"/>
    <col min="20" max="20" width="2.6640625" style="25" customWidth="1"/>
    <col min="21" max="21" width="2.6640625" style="25"/>
    <col min="22" max="22" width="2.88671875" style="25" customWidth="1"/>
    <col min="23" max="34" width="2.6640625" style="25"/>
    <col min="35" max="51" width="2.6640625" style="25" hidden="1" customWidth="1"/>
    <col min="52" max="52" width="4.21875" style="25" hidden="1" customWidth="1"/>
    <col min="53" max="53" width="2.44140625" style="25" hidden="1" customWidth="1"/>
    <col min="54" max="55" width="2.6640625" style="25" hidden="1" customWidth="1"/>
    <col min="56" max="56" width="2.88671875" style="25" hidden="1" customWidth="1"/>
    <col min="57" max="68" width="2.6640625" style="25" hidden="1" customWidth="1"/>
    <col min="69" max="72" width="2.6640625" style="25" customWidth="1"/>
    <col min="73" max="16384" width="2.6640625" style="25"/>
  </cols>
  <sheetData>
    <row r="1" spans="1:67" x14ac:dyDescent="0.2">
      <c r="A1" s="552" t="s">
        <v>270</v>
      </c>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48"/>
      <c r="AI1" s="552" t="s">
        <v>270</v>
      </c>
      <c r="AJ1" s="552"/>
      <c r="AK1" s="552"/>
      <c r="AL1" s="552"/>
      <c r="AM1" s="552"/>
      <c r="AN1" s="552"/>
      <c r="AO1" s="552"/>
      <c r="AP1" s="552"/>
      <c r="AQ1" s="552"/>
      <c r="AR1" s="552"/>
      <c r="AS1" s="552"/>
      <c r="AT1" s="552"/>
      <c r="AU1" s="552"/>
      <c r="AV1" s="552"/>
      <c r="AW1" s="552"/>
      <c r="AX1" s="552"/>
      <c r="AY1" s="552"/>
      <c r="AZ1" s="552"/>
      <c r="BA1" s="552"/>
      <c r="BB1" s="552"/>
      <c r="BC1" s="552"/>
      <c r="BD1" s="552"/>
      <c r="BE1" s="552"/>
      <c r="BF1" s="552"/>
      <c r="BG1" s="552"/>
      <c r="BH1" s="552"/>
      <c r="BI1" s="552"/>
      <c r="BJ1" s="552"/>
      <c r="BK1" s="552"/>
      <c r="BL1" s="552"/>
      <c r="BM1" s="552"/>
      <c r="BN1" s="552"/>
      <c r="BO1" s="552"/>
    </row>
    <row r="2" spans="1:67" ht="13.05" customHeight="1" x14ac:dyDescent="0.2">
      <c r="A2" s="133" t="s">
        <v>185</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47"/>
      <c r="AI2" s="133" t="s">
        <v>185</v>
      </c>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row>
    <row r="3" spans="1:67" ht="13.05" customHeight="1" x14ac:dyDescent="0.2">
      <c r="A3" s="133" t="s">
        <v>187</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47"/>
      <c r="AI3" s="133" t="s">
        <v>187</v>
      </c>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row>
    <row r="4" spans="1:67" ht="13.05" customHeight="1" x14ac:dyDescent="0.2">
      <c r="A4" s="133" t="s">
        <v>189</v>
      </c>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47"/>
      <c r="AI4" s="133" t="s">
        <v>189</v>
      </c>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row>
    <row r="5" spans="1:67" s="34" customFormat="1" ht="20.100000000000001" customHeight="1" x14ac:dyDescent="0.2">
      <c r="A5" s="95" t="s">
        <v>188</v>
      </c>
      <c r="B5" s="95"/>
      <c r="C5" s="95"/>
      <c r="D5" s="95"/>
      <c r="E5" s="95"/>
      <c r="F5" s="95"/>
      <c r="G5" s="95"/>
      <c r="H5" s="95"/>
      <c r="I5" s="95"/>
      <c r="J5" s="95"/>
      <c r="K5" s="95"/>
      <c r="L5" s="95"/>
      <c r="M5" s="442" t="s">
        <v>262</v>
      </c>
      <c r="N5" s="448"/>
      <c r="O5" s="448"/>
      <c r="P5" s="448"/>
      <c r="Q5" s="618"/>
      <c r="R5" s="619"/>
      <c r="S5" s="619"/>
      <c r="T5" s="619"/>
      <c r="U5" s="619"/>
      <c r="V5" s="619"/>
      <c r="W5" s="442" t="s">
        <v>261</v>
      </c>
      <c r="X5" s="448"/>
      <c r="Y5" s="448"/>
      <c r="Z5" s="448"/>
      <c r="AA5" s="618"/>
      <c r="AB5" s="619"/>
      <c r="AC5" s="619"/>
      <c r="AD5" s="619"/>
      <c r="AE5" s="619"/>
      <c r="AF5" s="619"/>
      <c r="AG5" s="619"/>
      <c r="AH5" s="62"/>
      <c r="AI5" s="95" t="s">
        <v>188</v>
      </c>
      <c r="AJ5" s="95"/>
      <c r="AK5" s="95"/>
      <c r="AL5" s="95"/>
      <c r="AM5" s="95"/>
      <c r="AN5" s="95"/>
      <c r="AO5" s="95"/>
      <c r="AP5" s="95"/>
      <c r="AQ5" s="95"/>
      <c r="AR5" s="95"/>
      <c r="AS5" s="95"/>
      <c r="AT5" s="95"/>
      <c r="AU5" s="442" t="s">
        <v>262</v>
      </c>
      <c r="AV5" s="448"/>
      <c r="AW5" s="448"/>
      <c r="AX5" s="448"/>
      <c r="AY5" s="618"/>
      <c r="AZ5" s="619"/>
      <c r="BA5" s="619"/>
      <c r="BB5" s="619"/>
      <c r="BC5" s="619"/>
      <c r="BD5" s="619"/>
      <c r="BE5" s="442" t="s">
        <v>261</v>
      </c>
      <c r="BF5" s="448"/>
      <c r="BG5" s="448"/>
      <c r="BH5" s="448"/>
      <c r="BI5" s="618"/>
      <c r="BJ5" s="619"/>
      <c r="BK5" s="619"/>
      <c r="BL5" s="619"/>
      <c r="BM5" s="619"/>
      <c r="BN5" s="619"/>
      <c r="BO5" s="619"/>
    </row>
    <row r="6" spans="1:67" ht="18.75" customHeight="1" x14ac:dyDescent="0.2">
      <c r="B6" s="553" t="s">
        <v>0</v>
      </c>
      <c r="C6" s="554"/>
      <c r="D6" s="554"/>
      <c r="E6" s="555"/>
      <c r="F6" s="562" t="s">
        <v>137</v>
      </c>
      <c r="G6" s="563"/>
      <c r="H6" s="563"/>
      <c r="I6" s="563"/>
      <c r="J6" s="563"/>
      <c r="K6" s="563"/>
      <c r="L6" s="564"/>
      <c r="M6" s="522" t="s">
        <v>144</v>
      </c>
      <c r="N6" s="523"/>
      <c r="O6" s="523"/>
      <c r="P6" s="523"/>
      <c r="Q6" s="523"/>
      <c r="R6" s="523"/>
      <c r="S6" s="524"/>
      <c r="T6" s="522" t="s">
        <v>145</v>
      </c>
      <c r="U6" s="523"/>
      <c r="V6" s="523"/>
      <c r="W6" s="523"/>
      <c r="X6" s="523"/>
      <c r="Y6" s="523"/>
      <c r="Z6" s="524"/>
      <c r="AA6" s="571" t="s">
        <v>146</v>
      </c>
      <c r="AB6" s="523"/>
      <c r="AC6" s="523"/>
      <c r="AD6" s="523"/>
      <c r="AE6" s="523"/>
      <c r="AF6" s="523"/>
      <c r="AG6" s="524"/>
      <c r="AH6" s="50"/>
      <c r="AJ6" s="553" t="s">
        <v>0</v>
      </c>
      <c r="AK6" s="554"/>
      <c r="AL6" s="554"/>
      <c r="AM6" s="555"/>
      <c r="AN6" s="562" t="s">
        <v>137</v>
      </c>
      <c r="AO6" s="563"/>
      <c r="AP6" s="563"/>
      <c r="AQ6" s="563"/>
      <c r="AR6" s="563"/>
      <c r="AS6" s="563"/>
      <c r="AT6" s="564"/>
      <c r="AU6" s="522" t="s">
        <v>144</v>
      </c>
      <c r="AV6" s="523"/>
      <c r="AW6" s="523"/>
      <c r="AX6" s="523"/>
      <c r="AY6" s="523"/>
      <c r="AZ6" s="523"/>
      <c r="BA6" s="524"/>
      <c r="BB6" s="522" t="s">
        <v>145</v>
      </c>
      <c r="BC6" s="523"/>
      <c r="BD6" s="523"/>
      <c r="BE6" s="523"/>
      <c r="BF6" s="523"/>
      <c r="BG6" s="523"/>
      <c r="BH6" s="524"/>
      <c r="BI6" s="571" t="s">
        <v>146</v>
      </c>
      <c r="BJ6" s="523"/>
      <c r="BK6" s="523"/>
      <c r="BL6" s="523"/>
      <c r="BM6" s="523"/>
      <c r="BN6" s="523"/>
      <c r="BO6" s="524"/>
    </row>
    <row r="7" spans="1:67" ht="18.75" customHeight="1" x14ac:dyDescent="0.2">
      <c r="B7" s="556"/>
      <c r="C7" s="557"/>
      <c r="D7" s="557"/>
      <c r="E7" s="558"/>
      <c r="F7" s="565"/>
      <c r="G7" s="566"/>
      <c r="H7" s="566"/>
      <c r="I7" s="566"/>
      <c r="J7" s="566"/>
      <c r="K7" s="566"/>
      <c r="L7" s="567"/>
      <c r="M7" s="525"/>
      <c r="N7" s="526"/>
      <c r="O7" s="526"/>
      <c r="P7" s="526"/>
      <c r="Q7" s="526"/>
      <c r="R7" s="526"/>
      <c r="S7" s="527"/>
      <c r="T7" s="525"/>
      <c r="U7" s="526"/>
      <c r="V7" s="526"/>
      <c r="W7" s="526"/>
      <c r="X7" s="526"/>
      <c r="Y7" s="526"/>
      <c r="Z7" s="527"/>
      <c r="AA7" s="525"/>
      <c r="AB7" s="526"/>
      <c r="AC7" s="526"/>
      <c r="AD7" s="526"/>
      <c r="AE7" s="526"/>
      <c r="AF7" s="526"/>
      <c r="AG7" s="527"/>
      <c r="AH7" s="50"/>
      <c r="AJ7" s="556"/>
      <c r="AK7" s="557"/>
      <c r="AL7" s="557"/>
      <c r="AM7" s="558"/>
      <c r="AN7" s="565"/>
      <c r="AO7" s="566"/>
      <c r="AP7" s="566"/>
      <c r="AQ7" s="566"/>
      <c r="AR7" s="566"/>
      <c r="AS7" s="566"/>
      <c r="AT7" s="567"/>
      <c r="AU7" s="525"/>
      <c r="AV7" s="526"/>
      <c r="AW7" s="526"/>
      <c r="AX7" s="526"/>
      <c r="AY7" s="526"/>
      <c r="AZ7" s="526"/>
      <c r="BA7" s="527"/>
      <c r="BB7" s="525"/>
      <c r="BC7" s="526"/>
      <c r="BD7" s="526"/>
      <c r="BE7" s="526"/>
      <c r="BF7" s="526"/>
      <c r="BG7" s="526"/>
      <c r="BH7" s="527"/>
      <c r="BI7" s="525"/>
      <c r="BJ7" s="526"/>
      <c r="BK7" s="526"/>
      <c r="BL7" s="526"/>
      <c r="BM7" s="526"/>
      <c r="BN7" s="526"/>
      <c r="BO7" s="527"/>
    </row>
    <row r="8" spans="1:67" ht="18.75" customHeight="1" x14ac:dyDescent="0.2">
      <c r="B8" s="556"/>
      <c r="C8" s="557"/>
      <c r="D8" s="557"/>
      <c r="E8" s="558"/>
      <c r="F8" s="568"/>
      <c r="G8" s="569"/>
      <c r="H8" s="569"/>
      <c r="I8" s="569"/>
      <c r="J8" s="569"/>
      <c r="K8" s="569"/>
      <c r="L8" s="570"/>
      <c r="M8" s="528"/>
      <c r="N8" s="529"/>
      <c r="O8" s="529"/>
      <c r="P8" s="529"/>
      <c r="Q8" s="529"/>
      <c r="R8" s="529"/>
      <c r="S8" s="530"/>
      <c r="T8" s="528"/>
      <c r="U8" s="529"/>
      <c r="V8" s="529"/>
      <c r="W8" s="529"/>
      <c r="X8" s="529"/>
      <c r="Y8" s="529"/>
      <c r="Z8" s="530"/>
      <c r="AA8" s="528"/>
      <c r="AB8" s="529"/>
      <c r="AC8" s="529"/>
      <c r="AD8" s="529"/>
      <c r="AE8" s="529"/>
      <c r="AF8" s="529"/>
      <c r="AG8" s="530"/>
      <c r="AH8" s="50"/>
      <c r="AJ8" s="556"/>
      <c r="AK8" s="557"/>
      <c r="AL8" s="557"/>
      <c r="AM8" s="558"/>
      <c r="AN8" s="568"/>
      <c r="AO8" s="569"/>
      <c r="AP8" s="569"/>
      <c r="AQ8" s="569"/>
      <c r="AR8" s="569"/>
      <c r="AS8" s="569"/>
      <c r="AT8" s="570"/>
      <c r="AU8" s="528"/>
      <c r="AV8" s="529"/>
      <c r="AW8" s="529"/>
      <c r="AX8" s="529"/>
      <c r="AY8" s="529"/>
      <c r="AZ8" s="529"/>
      <c r="BA8" s="530"/>
      <c r="BB8" s="528"/>
      <c r="BC8" s="529"/>
      <c r="BD8" s="529"/>
      <c r="BE8" s="529"/>
      <c r="BF8" s="529"/>
      <c r="BG8" s="529"/>
      <c r="BH8" s="530"/>
      <c r="BI8" s="528"/>
      <c r="BJ8" s="529"/>
      <c r="BK8" s="529"/>
      <c r="BL8" s="529"/>
      <c r="BM8" s="529"/>
      <c r="BN8" s="529"/>
      <c r="BO8" s="530"/>
    </row>
    <row r="9" spans="1:67" ht="18.75" customHeight="1" x14ac:dyDescent="0.2">
      <c r="B9" s="556"/>
      <c r="C9" s="557"/>
      <c r="D9" s="557"/>
      <c r="E9" s="558"/>
      <c r="F9" s="592"/>
      <c r="G9" s="593"/>
      <c r="H9" s="593"/>
      <c r="I9" s="593"/>
      <c r="J9" s="593"/>
      <c r="K9" s="593"/>
      <c r="L9" s="594"/>
      <c r="M9" s="595"/>
      <c r="N9" s="596"/>
      <c r="O9" s="596"/>
      <c r="P9" s="596"/>
      <c r="Q9" s="596"/>
      <c r="R9" s="596"/>
      <c r="S9" s="597"/>
      <c r="T9" s="551">
        <f>F9-M9</f>
        <v>0</v>
      </c>
      <c r="U9" s="551"/>
      <c r="V9" s="551"/>
      <c r="W9" s="551"/>
      <c r="X9" s="551"/>
      <c r="Y9" s="551"/>
      <c r="Z9" s="551"/>
      <c r="AA9" s="519">
        <f>L38</f>
        <v>0</v>
      </c>
      <c r="AB9" s="520"/>
      <c r="AC9" s="520"/>
      <c r="AD9" s="520"/>
      <c r="AE9" s="520"/>
      <c r="AF9" s="520"/>
      <c r="AG9" s="521"/>
      <c r="AH9" s="87"/>
      <c r="AJ9" s="556"/>
      <c r="AK9" s="557"/>
      <c r="AL9" s="557"/>
      <c r="AM9" s="558"/>
      <c r="AN9" s="572">
        <v>25000000</v>
      </c>
      <c r="AO9" s="573"/>
      <c r="AP9" s="573"/>
      <c r="AQ9" s="573"/>
      <c r="AR9" s="573"/>
      <c r="AS9" s="573"/>
      <c r="AT9" s="574"/>
      <c r="AU9" s="575">
        <v>0</v>
      </c>
      <c r="AV9" s="576"/>
      <c r="AW9" s="576"/>
      <c r="AX9" s="576"/>
      <c r="AY9" s="576"/>
      <c r="AZ9" s="576"/>
      <c r="BA9" s="577"/>
      <c r="BB9" s="551">
        <f>AN9-AU9</f>
        <v>25000000</v>
      </c>
      <c r="BC9" s="551"/>
      <c r="BD9" s="551"/>
      <c r="BE9" s="551"/>
      <c r="BF9" s="551"/>
      <c r="BG9" s="551"/>
      <c r="BH9" s="551"/>
      <c r="BI9" s="519">
        <f>AT38</f>
        <v>25000000</v>
      </c>
      <c r="BJ9" s="520"/>
      <c r="BK9" s="520"/>
      <c r="BL9" s="520"/>
      <c r="BM9" s="520"/>
      <c r="BN9" s="520"/>
      <c r="BO9" s="521"/>
    </row>
    <row r="10" spans="1:67" ht="44.25" customHeight="1" x14ac:dyDescent="0.2">
      <c r="B10" s="556"/>
      <c r="C10" s="557"/>
      <c r="D10" s="557"/>
      <c r="E10" s="558"/>
      <c r="F10" s="522" t="s">
        <v>147</v>
      </c>
      <c r="G10" s="523"/>
      <c r="H10" s="523"/>
      <c r="I10" s="523"/>
      <c r="J10" s="523"/>
      <c r="K10" s="523"/>
      <c r="L10" s="524"/>
      <c r="M10" s="531" t="s">
        <v>148</v>
      </c>
      <c r="N10" s="532"/>
      <c r="O10" s="532"/>
      <c r="P10" s="532"/>
      <c r="Q10" s="532"/>
      <c r="R10" s="532"/>
      <c r="S10" s="533"/>
      <c r="T10" s="531" t="s">
        <v>149</v>
      </c>
      <c r="U10" s="578"/>
      <c r="V10" s="578"/>
      <c r="W10" s="578"/>
      <c r="X10" s="578"/>
      <c r="Y10" s="578"/>
      <c r="Z10" s="579"/>
      <c r="AA10" s="571" t="s">
        <v>136</v>
      </c>
      <c r="AB10" s="523"/>
      <c r="AC10" s="523"/>
      <c r="AD10" s="523"/>
      <c r="AE10" s="523"/>
      <c r="AF10" s="523"/>
      <c r="AG10" s="524"/>
      <c r="AH10" s="50"/>
      <c r="AJ10" s="556"/>
      <c r="AK10" s="557"/>
      <c r="AL10" s="557"/>
      <c r="AM10" s="558"/>
      <c r="AN10" s="522" t="s">
        <v>147</v>
      </c>
      <c r="AO10" s="523"/>
      <c r="AP10" s="523"/>
      <c r="AQ10" s="523"/>
      <c r="AR10" s="523"/>
      <c r="AS10" s="523"/>
      <c r="AT10" s="524"/>
      <c r="AU10" s="531" t="s">
        <v>148</v>
      </c>
      <c r="AV10" s="532"/>
      <c r="AW10" s="532"/>
      <c r="AX10" s="532"/>
      <c r="AY10" s="532"/>
      <c r="AZ10" s="532"/>
      <c r="BA10" s="533"/>
      <c r="BB10" s="531" t="s">
        <v>149</v>
      </c>
      <c r="BC10" s="578"/>
      <c r="BD10" s="578"/>
      <c r="BE10" s="578"/>
      <c r="BF10" s="578"/>
      <c r="BG10" s="578"/>
      <c r="BH10" s="579"/>
      <c r="BI10" s="571" t="s">
        <v>136</v>
      </c>
      <c r="BJ10" s="523"/>
      <c r="BK10" s="523"/>
      <c r="BL10" s="523"/>
      <c r="BM10" s="523"/>
      <c r="BN10" s="523"/>
      <c r="BO10" s="524"/>
    </row>
    <row r="11" spans="1:67" ht="18.75" customHeight="1" x14ac:dyDescent="0.2">
      <c r="B11" s="556"/>
      <c r="C11" s="557"/>
      <c r="D11" s="557"/>
      <c r="E11" s="558"/>
      <c r="F11" s="525"/>
      <c r="G11" s="526"/>
      <c r="H11" s="526"/>
      <c r="I11" s="526"/>
      <c r="J11" s="526"/>
      <c r="K11" s="526"/>
      <c r="L11" s="527"/>
      <c r="M11" s="534"/>
      <c r="N11" s="535"/>
      <c r="O11" s="535"/>
      <c r="P11" s="535"/>
      <c r="Q11" s="535"/>
      <c r="R11" s="535"/>
      <c r="S11" s="536"/>
      <c r="T11" s="580"/>
      <c r="U11" s="581"/>
      <c r="V11" s="581"/>
      <c r="W11" s="581"/>
      <c r="X11" s="581"/>
      <c r="Y11" s="581"/>
      <c r="Z11" s="582"/>
      <c r="AA11" s="525" t="s">
        <v>10</v>
      </c>
      <c r="AB11" s="526"/>
      <c r="AC11" s="598"/>
      <c r="AD11" s="598"/>
      <c r="AE11" s="598"/>
      <c r="AF11" s="598"/>
      <c r="AG11" s="38" t="s">
        <v>152</v>
      </c>
      <c r="AH11" s="51"/>
      <c r="AJ11" s="556"/>
      <c r="AK11" s="557"/>
      <c r="AL11" s="557"/>
      <c r="AM11" s="558"/>
      <c r="AN11" s="525"/>
      <c r="AO11" s="526"/>
      <c r="AP11" s="526"/>
      <c r="AQ11" s="526"/>
      <c r="AR11" s="526"/>
      <c r="AS11" s="526"/>
      <c r="AT11" s="527"/>
      <c r="AU11" s="534"/>
      <c r="AV11" s="535"/>
      <c r="AW11" s="535"/>
      <c r="AX11" s="535"/>
      <c r="AY11" s="535"/>
      <c r="AZ11" s="535"/>
      <c r="BA11" s="536"/>
      <c r="BB11" s="580"/>
      <c r="BC11" s="581"/>
      <c r="BD11" s="581"/>
      <c r="BE11" s="581"/>
      <c r="BF11" s="581"/>
      <c r="BG11" s="581"/>
      <c r="BH11" s="582"/>
      <c r="BI11" s="525" t="s">
        <v>10</v>
      </c>
      <c r="BJ11" s="526"/>
      <c r="BK11" s="586">
        <v>1850000</v>
      </c>
      <c r="BL11" s="586"/>
      <c r="BM11" s="586"/>
      <c r="BN11" s="586"/>
      <c r="BO11" s="52" t="s">
        <v>152</v>
      </c>
    </row>
    <row r="12" spans="1:67" ht="18.75" customHeight="1" x14ac:dyDescent="0.2">
      <c r="B12" s="556"/>
      <c r="C12" s="557"/>
      <c r="D12" s="557"/>
      <c r="E12" s="558"/>
      <c r="F12" s="528"/>
      <c r="G12" s="529"/>
      <c r="H12" s="529"/>
      <c r="I12" s="529"/>
      <c r="J12" s="529"/>
      <c r="K12" s="529"/>
      <c r="L12" s="530"/>
      <c r="M12" s="537"/>
      <c r="N12" s="538"/>
      <c r="O12" s="538"/>
      <c r="P12" s="538"/>
      <c r="Q12" s="538"/>
      <c r="R12" s="538"/>
      <c r="S12" s="539"/>
      <c r="T12" s="583"/>
      <c r="U12" s="584"/>
      <c r="V12" s="584"/>
      <c r="W12" s="584"/>
      <c r="X12" s="584"/>
      <c r="Y12" s="584"/>
      <c r="Z12" s="585"/>
      <c r="AA12" s="528" t="s">
        <v>151</v>
      </c>
      <c r="AB12" s="529"/>
      <c r="AC12" s="599"/>
      <c r="AD12" s="599"/>
      <c r="AE12" s="599"/>
      <c r="AF12" s="599"/>
      <c r="AG12" s="39" t="s">
        <v>153</v>
      </c>
      <c r="AH12" s="51"/>
      <c r="AJ12" s="556"/>
      <c r="AK12" s="557"/>
      <c r="AL12" s="557"/>
      <c r="AM12" s="558"/>
      <c r="AN12" s="528"/>
      <c r="AO12" s="529"/>
      <c r="AP12" s="529"/>
      <c r="AQ12" s="529"/>
      <c r="AR12" s="529"/>
      <c r="AS12" s="529"/>
      <c r="AT12" s="530"/>
      <c r="AU12" s="537"/>
      <c r="AV12" s="538"/>
      <c r="AW12" s="538"/>
      <c r="AX12" s="538"/>
      <c r="AY12" s="538"/>
      <c r="AZ12" s="538"/>
      <c r="BA12" s="539"/>
      <c r="BB12" s="583"/>
      <c r="BC12" s="584"/>
      <c r="BD12" s="584"/>
      <c r="BE12" s="584"/>
      <c r="BF12" s="584"/>
      <c r="BG12" s="584"/>
      <c r="BH12" s="585"/>
      <c r="BI12" s="528" t="s">
        <v>151</v>
      </c>
      <c r="BJ12" s="529"/>
      <c r="BK12" s="587">
        <v>2</v>
      </c>
      <c r="BL12" s="587"/>
      <c r="BM12" s="587"/>
      <c r="BN12" s="587"/>
      <c r="BO12" s="53" t="s">
        <v>153</v>
      </c>
    </row>
    <row r="13" spans="1:67" ht="18.75" customHeight="1" x14ac:dyDescent="0.2">
      <c r="B13" s="556"/>
      <c r="C13" s="557"/>
      <c r="D13" s="557"/>
      <c r="E13" s="558"/>
      <c r="F13" s="600"/>
      <c r="G13" s="601"/>
      <c r="H13" s="601"/>
      <c r="I13" s="601"/>
      <c r="J13" s="601"/>
      <c r="K13" s="601"/>
      <c r="L13" s="602"/>
      <c r="M13" s="550">
        <f>IF(AA9&gt;F13,F13,AA9)</f>
        <v>0</v>
      </c>
      <c r="N13" s="550"/>
      <c r="O13" s="550"/>
      <c r="P13" s="550"/>
      <c r="Q13" s="550"/>
      <c r="R13" s="550"/>
      <c r="S13" s="550"/>
      <c r="T13" s="591">
        <f>IF(T9&gt;M13,M13,T9)</f>
        <v>0</v>
      </c>
      <c r="U13" s="486"/>
      <c r="V13" s="486"/>
      <c r="W13" s="486"/>
      <c r="X13" s="486"/>
      <c r="Y13" s="486"/>
      <c r="Z13" s="487"/>
      <c r="AA13" s="519">
        <f>AC11*AC12</f>
        <v>0</v>
      </c>
      <c r="AB13" s="520"/>
      <c r="AC13" s="520"/>
      <c r="AD13" s="520"/>
      <c r="AE13" s="520"/>
      <c r="AF13" s="520"/>
      <c r="AG13" s="521"/>
      <c r="AH13" s="87"/>
      <c r="AJ13" s="556"/>
      <c r="AK13" s="557"/>
      <c r="AL13" s="557"/>
      <c r="AM13" s="558"/>
      <c r="AN13" s="588">
        <v>25000000</v>
      </c>
      <c r="AO13" s="589"/>
      <c r="AP13" s="589"/>
      <c r="AQ13" s="589"/>
      <c r="AR13" s="589"/>
      <c r="AS13" s="589"/>
      <c r="AT13" s="590"/>
      <c r="AU13" s="550">
        <f>IF(BI9&gt;AN13,AN13,BI9)</f>
        <v>25000000</v>
      </c>
      <c r="AV13" s="550"/>
      <c r="AW13" s="550"/>
      <c r="AX13" s="550"/>
      <c r="AY13" s="550"/>
      <c r="AZ13" s="550"/>
      <c r="BA13" s="550"/>
      <c r="BB13" s="591">
        <f>IF(BB9&gt;AU13,AU13,BB9)</f>
        <v>25000000</v>
      </c>
      <c r="BC13" s="486"/>
      <c r="BD13" s="486"/>
      <c r="BE13" s="486"/>
      <c r="BF13" s="486"/>
      <c r="BG13" s="486"/>
      <c r="BH13" s="487"/>
      <c r="BI13" s="519">
        <f>BK11*BK12</f>
        <v>3700000</v>
      </c>
      <c r="BJ13" s="520"/>
      <c r="BK13" s="520"/>
      <c r="BL13" s="520"/>
      <c r="BM13" s="520"/>
      <c r="BN13" s="520"/>
      <c r="BO13" s="521"/>
    </row>
    <row r="14" spans="1:67" ht="18.75" customHeight="1" x14ac:dyDescent="0.2">
      <c r="B14" s="556"/>
      <c r="C14" s="557"/>
      <c r="D14" s="557"/>
      <c r="E14" s="558"/>
      <c r="F14" s="522" t="s">
        <v>154</v>
      </c>
      <c r="G14" s="523"/>
      <c r="H14" s="523"/>
      <c r="I14" s="523"/>
      <c r="J14" s="523"/>
      <c r="K14" s="523"/>
      <c r="L14" s="524"/>
      <c r="M14" s="623" t="s">
        <v>200</v>
      </c>
      <c r="N14" s="624"/>
      <c r="O14" s="624"/>
      <c r="P14" s="624"/>
      <c r="Q14" s="624"/>
      <c r="R14" s="624"/>
      <c r="S14" s="625"/>
      <c r="T14" s="540"/>
      <c r="U14" s="541"/>
      <c r="V14" s="541"/>
      <c r="W14" s="541"/>
      <c r="X14" s="541"/>
      <c r="Y14" s="541"/>
      <c r="Z14" s="542"/>
      <c r="AA14" s="549" t="s">
        <v>98</v>
      </c>
      <c r="AB14" s="532"/>
      <c r="AC14" s="532"/>
      <c r="AD14" s="532"/>
      <c r="AE14" s="532"/>
      <c r="AF14" s="532"/>
      <c r="AG14" s="533"/>
      <c r="AH14" s="51"/>
      <c r="AJ14" s="556"/>
      <c r="AK14" s="557"/>
      <c r="AL14" s="557"/>
      <c r="AM14" s="558"/>
      <c r="AN14" s="522" t="s">
        <v>154</v>
      </c>
      <c r="AO14" s="523"/>
      <c r="AP14" s="523"/>
      <c r="AQ14" s="523"/>
      <c r="AR14" s="523"/>
      <c r="AS14" s="523"/>
      <c r="AT14" s="524"/>
      <c r="AU14" s="623" t="s">
        <v>200</v>
      </c>
      <c r="AV14" s="624"/>
      <c r="AW14" s="624"/>
      <c r="AX14" s="624"/>
      <c r="AY14" s="624"/>
      <c r="AZ14" s="624"/>
      <c r="BA14" s="625"/>
      <c r="BB14" s="540"/>
      <c r="BC14" s="541"/>
      <c r="BD14" s="541"/>
      <c r="BE14" s="541"/>
      <c r="BF14" s="541"/>
      <c r="BG14" s="541"/>
      <c r="BH14" s="542"/>
      <c r="BI14" s="549" t="s">
        <v>98</v>
      </c>
      <c r="BJ14" s="532"/>
      <c r="BK14" s="532"/>
      <c r="BL14" s="532"/>
      <c r="BM14" s="532"/>
      <c r="BN14" s="532"/>
      <c r="BO14" s="533"/>
    </row>
    <row r="15" spans="1:67" ht="23.25" customHeight="1" x14ac:dyDescent="0.2">
      <c r="B15" s="556"/>
      <c r="C15" s="557"/>
      <c r="D15" s="557"/>
      <c r="E15" s="558"/>
      <c r="F15" s="525"/>
      <c r="G15" s="526"/>
      <c r="H15" s="526"/>
      <c r="I15" s="526"/>
      <c r="J15" s="526"/>
      <c r="K15" s="526"/>
      <c r="L15" s="527"/>
      <c r="M15" s="626"/>
      <c r="N15" s="627"/>
      <c r="O15" s="627"/>
      <c r="P15" s="627"/>
      <c r="Q15" s="627"/>
      <c r="R15" s="627"/>
      <c r="S15" s="628"/>
      <c r="T15" s="543"/>
      <c r="U15" s="544"/>
      <c r="V15" s="544"/>
      <c r="W15" s="544"/>
      <c r="X15" s="544"/>
      <c r="Y15" s="544"/>
      <c r="Z15" s="545"/>
      <c r="AA15" s="534"/>
      <c r="AB15" s="535"/>
      <c r="AC15" s="535"/>
      <c r="AD15" s="535"/>
      <c r="AE15" s="535"/>
      <c r="AF15" s="535"/>
      <c r="AG15" s="536"/>
      <c r="AH15" s="51"/>
      <c r="AJ15" s="556"/>
      <c r="AK15" s="557"/>
      <c r="AL15" s="557"/>
      <c r="AM15" s="558"/>
      <c r="AN15" s="525"/>
      <c r="AO15" s="526"/>
      <c r="AP15" s="526"/>
      <c r="AQ15" s="526"/>
      <c r="AR15" s="526"/>
      <c r="AS15" s="526"/>
      <c r="AT15" s="527"/>
      <c r="AU15" s="626"/>
      <c r="AV15" s="627"/>
      <c r="AW15" s="627"/>
      <c r="AX15" s="627"/>
      <c r="AY15" s="627"/>
      <c r="AZ15" s="627"/>
      <c r="BA15" s="628"/>
      <c r="BB15" s="543"/>
      <c r="BC15" s="544"/>
      <c r="BD15" s="544"/>
      <c r="BE15" s="544"/>
      <c r="BF15" s="544"/>
      <c r="BG15" s="544"/>
      <c r="BH15" s="545"/>
      <c r="BI15" s="534"/>
      <c r="BJ15" s="535"/>
      <c r="BK15" s="535"/>
      <c r="BL15" s="535"/>
      <c r="BM15" s="535"/>
      <c r="BN15" s="535"/>
      <c r="BO15" s="536"/>
    </row>
    <row r="16" spans="1:67" ht="24.75" customHeight="1" x14ac:dyDescent="0.2">
      <c r="B16" s="556"/>
      <c r="C16" s="557"/>
      <c r="D16" s="557"/>
      <c r="E16" s="558"/>
      <c r="F16" s="528"/>
      <c r="G16" s="529"/>
      <c r="H16" s="529"/>
      <c r="I16" s="529"/>
      <c r="J16" s="529"/>
      <c r="K16" s="529"/>
      <c r="L16" s="530"/>
      <c r="M16" s="629"/>
      <c r="N16" s="630"/>
      <c r="O16" s="630"/>
      <c r="P16" s="630"/>
      <c r="Q16" s="630"/>
      <c r="R16" s="630"/>
      <c r="S16" s="631"/>
      <c r="T16" s="546"/>
      <c r="U16" s="547"/>
      <c r="V16" s="547"/>
      <c r="W16" s="547"/>
      <c r="X16" s="547"/>
      <c r="Y16" s="547"/>
      <c r="Z16" s="548"/>
      <c r="AA16" s="537"/>
      <c r="AB16" s="538"/>
      <c r="AC16" s="538"/>
      <c r="AD16" s="538"/>
      <c r="AE16" s="538"/>
      <c r="AF16" s="538"/>
      <c r="AG16" s="539"/>
      <c r="AH16" s="51"/>
      <c r="AJ16" s="556"/>
      <c r="AK16" s="557"/>
      <c r="AL16" s="557"/>
      <c r="AM16" s="558"/>
      <c r="AN16" s="528"/>
      <c r="AO16" s="529"/>
      <c r="AP16" s="529"/>
      <c r="AQ16" s="529"/>
      <c r="AR16" s="529"/>
      <c r="AS16" s="529"/>
      <c r="AT16" s="530"/>
      <c r="AU16" s="629"/>
      <c r="AV16" s="630"/>
      <c r="AW16" s="630"/>
      <c r="AX16" s="630"/>
      <c r="AY16" s="630"/>
      <c r="AZ16" s="630"/>
      <c r="BA16" s="631"/>
      <c r="BB16" s="546"/>
      <c r="BC16" s="547"/>
      <c r="BD16" s="547"/>
      <c r="BE16" s="547"/>
      <c r="BF16" s="547"/>
      <c r="BG16" s="547"/>
      <c r="BH16" s="548"/>
      <c r="BI16" s="537"/>
      <c r="BJ16" s="538"/>
      <c r="BK16" s="538"/>
      <c r="BL16" s="538"/>
      <c r="BM16" s="538"/>
      <c r="BN16" s="538"/>
      <c r="BO16" s="539"/>
    </row>
    <row r="17" spans="2:67" ht="18.75" customHeight="1" x14ac:dyDescent="0.2">
      <c r="B17" s="559"/>
      <c r="C17" s="560"/>
      <c r="D17" s="560"/>
      <c r="E17" s="561"/>
      <c r="F17" s="519">
        <f>T13-AA13</f>
        <v>0</v>
      </c>
      <c r="G17" s="520"/>
      <c r="H17" s="520"/>
      <c r="I17" s="520"/>
      <c r="J17" s="520"/>
      <c r="K17" s="520"/>
      <c r="L17" s="521"/>
      <c r="M17" s="550">
        <f>ROUNDDOWN(IF(F17/3&gt;5500000*AC12,5500000*AC12,F17/3),-3)</f>
        <v>0</v>
      </c>
      <c r="N17" s="550"/>
      <c r="O17" s="550"/>
      <c r="P17" s="550"/>
      <c r="Q17" s="550"/>
      <c r="R17" s="550"/>
      <c r="S17" s="550"/>
      <c r="T17" s="551"/>
      <c r="U17" s="551"/>
      <c r="V17" s="551"/>
      <c r="W17" s="551"/>
      <c r="X17" s="551"/>
      <c r="Y17" s="551"/>
      <c r="Z17" s="551"/>
      <c r="AA17" s="551"/>
      <c r="AB17" s="551"/>
      <c r="AC17" s="551"/>
      <c r="AD17" s="551"/>
      <c r="AE17" s="551"/>
      <c r="AF17" s="551"/>
      <c r="AG17" s="551"/>
      <c r="AH17" s="88"/>
      <c r="AJ17" s="559"/>
      <c r="AK17" s="560"/>
      <c r="AL17" s="560"/>
      <c r="AM17" s="561"/>
      <c r="AN17" s="519">
        <f>BB13-BI13</f>
        <v>21300000</v>
      </c>
      <c r="AO17" s="520"/>
      <c r="AP17" s="520"/>
      <c r="AQ17" s="520"/>
      <c r="AR17" s="520"/>
      <c r="AS17" s="520"/>
      <c r="AT17" s="521"/>
      <c r="AU17" s="550">
        <f>ROUNDDOWN(IF(AN17/3&gt;5500000*BK12,5500000*BK12,AN17/3),-3)</f>
        <v>7100000</v>
      </c>
      <c r="AV17" s="550"/>
      <c r="AW17" s="550"/>
      <c r="AX17" s="550"/>
      <c r="AY17" s="550"/>
      <c r="AZ17" s="550"/>
      <c r="BA17" s="550"/>
      <c r="BB17" s="551"/>
      <c r="BC17" s="551"/>
      <c r="BD17" s="551"/>
      <c r="BE17" s="551"/>
      <c r="BF17" s="551"/>
      <c r="BG17" s="551"/>
      <c r="BH17" s="551"/>
      <c r="BI17" s="551"/>
      <c r="BJ17" s="551"/>
      <c r="BK17" s="551"/>
      <c r="BL17" s="551"/>
      <c r="BM17" s="551"/>
      <c r="BN17" s="551"/>
      <c r="BO17" s="551"/>
    </row>
    <row r="18" spans="2:67" ht="17.100000000000001" customHeight="1" x14ac:dyDescent="0.2">
      <c r="B18" s="488" t="s">
        <v>1</v>
      </c>
      <c r="C18" s="489"/>
      <c r="D18" s="489"/>
      <c r="E18" s="489"/>
      <c r="F18" s="489"/>
      <c r="G18" s="489"/>
      <c r="H18" s="489"/>
      <c r="I18" s="489"/>
      <c r="J18" s="489"/>
      <c r="K18" s="489"/>
      <c r="L18" s="489"/>
      <c r="M18" s="489"/>
      <c r="N18" s="489"/>
      <c r="O18" s="489"/>
      <c r="P18" s="489"/>
      <c r="Q18" s="489"/>
      <c r="R18" s="489"/>
      <c r="S18" s="489"/>
      <c r="T18" s="489"/>
      <c r="U18" s="489"/>
      <c r="V18" s="489"/>
      <c r="W18" s="489"/>
      <c r="X18" s="489"/>
      <c r="Y18" s="489"/>
      <c r="Z18" s="489"/>
      <c r="AA18" s="489"/>
      <c r="AB18" s="489"/>
      <c r="AC18" s="489"/>
      <c r="AD18" s="489"/>
      <c r="AE18" s="489"/>
      <c r="AF18" s="489"/>
      <c r="AG18" s="490"/>
      <c r="AH18" s="60"/>
      <c r="AJ18" s="488" t="s">
        <v>1</v>
      </c>
      <c r="AK18" s="489"/>
      <c r="AL18" s="489"/>
      <c r="AM18" s="489"/>
      <c r="AN18" s="489"/>
      <c r="AO18" s="489"/>
      <c r="AP18" s="489"/>
      <c r="AQ18" s="489"/>
      <c r="AR18" s="489"/>
      <c r="AS18" s="489"/>
      <c r="AT18" s="489"/>
      <c r="AU18" s="489"/>
      <c r="AV18" s="489"/>
      <c r="AW18" s="489"/>
      <c r="AX18" s="489"/>
      <c r="AY18" s="489"/>
      <c r="AZ18" s="489"/>
      <c r="BA18" s="489"/>
      <c r="BB18" s="489"/>
      <c r="BC18" s="489"/>
      <c r="BD18" s="489"/>
      <c r="BE18" s="489"/>
      <c r="BF18" s="489"/>
      <c r="BG18" s="489"/>
      <c r="BH18" s="489"/>
      <c r="BI18" s="489"/>
      <c r="BJ18" s="489"/>
      <c r="BK18" s="489"/>
      <c r="BL18" s="489"/>
      <c r="BM18" s="489"/>
      <c r="BN18" s="489"/>
      <c r="BO18" s="490"/>
    </row>
    <row r="19" spans="2:67" ht="17.100000000000001" customHeight="1" x14ac:dyDescent="0.2">
      <c r="B19" s="507" t="s">
        <v>2</v>
      </c>
      <c r="C19" s="508"/>
      <c r="D19" s="508"/>
      <c r="E19" s="508"/>
      <c r="F19" s="508"/>
      <c r="G19" s="508"/>
      <c r="H19" s="508"/>
      <c r="I19" s="508"/>
      <c r="J19" s="508"/>
      <c r="K19" s="509"/>
      <c r="L19" s="333" t="s">
        <v>3</v>
      </c>
      <c r="M19" s="353"/>
      <c r="N19" s="353"/>
      <c r="O19" s="353"/>
      <c r="P19" s="353"/>
      <c r="Q19" s="353"/>
      <c r="R19" s="354"/>
      <c r="S19" s="333" t="s">
        <v>4</v>
      </c>
      <c r="T19" s="353"/>
      <c r="U19" s="353"/>
      <c r="V19" s="353"/>
      <c r="W19" s="353"/>
      <c r="X19" s="353"/>
      <c r="Y19" s="353"/>
      <c r="Z19" s="353"/>
      <c r="AA19" s="353"/>
      <c r="AB19" s="353"/>
      <c r="AC19" s="353"/>
      <c r="AD19" s="353"/>
      <c r="AE19" s="353"/>
      <c r="AF19" s="353"/>
      <c r="AG19" s="354"/>
      <c r="AH19" s="49"/>
      <c r="AJ19" s="507" t="s">
        <v>2</v>
      </c>
      <c r="AK19" s="508"/>
      <c r="AL19" s="508"/>
      <c r="AM19" s="508"/>
      <c r="AN19" s="508"/>
      <c r="AO19" s="508"/>
      <c r="AP19" s="508"/>
      <c r="AQ19" s="508"/>
      <c r="AR19" s="508"/>
      <c r="AS19" s="509"/>
      <c r="AT19" s="333" t="s">
        <v>3</v>
      </c>
      <c r="AU19" s="353"/>
      <c r="AV19" s="353"/>
      <c r="AW19" s="353"/>
      <c r="AX19" s="353"/>
      <c r="AY19" s="353"/>
      <c r="AZ19" s="354"/>
      <c r="BA19" s="333" t="s">
        <v>4</v>
      </c>
      <c r="BB19" s="353"/>
      <c r="BC19" s="353"/>
      <c r="BD19" s="353"/>
      <c r="BE19" s="353"/>
      <c r="BF19" s="353"/>
      <c r="BG19" s="353"/>
      <c r="BH19" s="353"/>
      <c r="BI19" s="353"/>
      <c r="BJ19" s="353"/>
      <c r="BK19" s="353"/>
      <c r="BL19" s="353"/>
      <c r="BM19" s="353"/>
      <c r="BN19" s="353"/>
      <c r="BO19" s="354"/>
    </row>
    <row r="20" spans="2:67" ht="14.25" customHeight="1" x14ac:dyDescent="0.2">
      <c r="B20" s="603"/>
      <c r="C20" s="604"/>
      <c r="D20" s="604"/>
      <c r="E20" s="604"/>
      <c r="F20" s="604"/>
      <c r="G20" s="604"/>
      <c r="H20" s="604"/>
      <c r="I20" s="604"/>
      <c r="J20" s="604"/>
      <c r="K20" s="605"/>
      <c r="L20" s="606"/>
      <c r="M20" s="607"/>
      <c r="N20" s="607"/>
      <c r="O20" s="607"/>
      <c r="P20" s="607"/>
      <c r="Q20" s="607"/>
      <c r="R20" s="608"/>
      <c r="S20" s="603"/>
      <c r="T20" s="604"/>
      <c r="U20" s="604"/>
      <c r="V20" s="604"/>
      <c r="W20" s="604"/>
      <c r="X20" s="604"/>
      <c r="Y20" s="604"/>
      <c r="Z20" s="604"/>
      <c r="AA20" s="604"/>
      <c r="AB20" s="604"/>
      <c r="AC20" s="604"/>
      <c r="AD20" s="604"/>
      <c r="AE20" s="604"/>
      <c r="AF20" s="604"/>
      <c r="AG20" s="605"/>
      <c r="AH20" s="92"/>
      <c r="AJ20" s="510" t="s">
        <v>235</v>
      </c>
      <c r="AK20" s="511"/>
      <c r="AL20" s="511"/>
      <c r="AM20" s="511"/>
      <c r="AN20" s="511"/>
      <c r="AO20" s="511"/>
      <c r="AP20" s="511"/>
      <c r="AQ20" s="511"/>
      <c r="AR20" s="511"/>
      <c r="AS20" s="512"/>
      <c r="AT20" s="513">
        <v>25000000</v>
      </c>
      <c r="AU20" s="514"/>
      <c r="AV20" s="514"/>
      <c r="AW20" s="514"/>
      <c r="AX20" s="514"/>
      <c r="AY20" s="514"/>
      <c r="AZ20" s="515"/>
      <c r="BA20" s="510" t="s">
        <v>240</v>
      </c>
      <c r="BB20" s="511"/>
      <c r="BC20" s="511"/>
      <c r="BD20" s="511"/>
      <c r="BE20" s="511"/>
      <c r="BF20" s="511"/>
      <c r="BG20" s="511"/>
      <c r="BH20" s="511"/>
      <c r="BI20" s="511"/>
      <c r="BJ20" s="511"/>
      <c r="BK20" s="511"/>
      <c r="BL20" s="511"/>
      <c r="BM20" s="511"/>
      <c r="BN20" s="511"/>
      <c r="BO20" s="512"/>
    </row>
    <row r="21" spans="2:67" ht="14.25" customHeight="1" x14ac:dyDescent="0.2">
      <c r="B21" s="482"/>
      <c r="C21" s="483"/>
      <c r="D21" s="483"/>
      <c r="E21" s="483"/>
      <c r="F21" s="483"/>
      <c r="G21" s="483"/>
      <c r="H21" s="483"/>
      <c r="I21" s="483"/>
      <c r="J21" s="483"/>
      <c r="K21" s="484"/>
      <c r="L21" s="504"/>
      <c r="M21" s="505"/>
      <c r="N21" s="505"/>
      <c r="O21" s="505"/>
      <c r="P21" s="505"/>
      <c r="Q21" s="505"/>
      <c r="R21" s="506"/>
      <c r="S21" s="482"/>
      <c r="T21" s="483"/>
      <c r="U21" s="483"/>
      <c r="V21" s="483"/>
      <c r="W21" s="483"/>
      <c r="X21" s="483"/>
      <c r="Y21" s="483"/>
      <c r="Z21" s="483"/>
      <c r="AA21" s="483"/>
      <c r="AB21" s="483"/>
      <c r="AC21" s="483"/>
      <c r="AD21" s="483"/>
      <c r="AE21" s="483"/>
      <c r="AF21" s="483"/>
      <c r="AG21" s="484"/>
      <c r="AH21" s="92"/>
      <c r="AJ21" s="482"/>
      <c r="AK21" s="483"/>
      <c r="AL21" s="483"/>
      <c r="AM21" s="483"/>
      <c r="AN21" s="483"/>
      <c r="AO21" s="483"/>
      <c r="AP21" s="483"/>
      <c r="AQ21" s="483"/>
      <c r="AR21" s="483"/>
      <c r="AS21" s="484"/>
      <c r="AT21" s="504"/>
      <c r="AU21" s="505"/>
      <c r="AV21" s="505"/>
      <c r="AW21" s="505"/>
      <c r="AX21" s="505"/>
      <c r="AY21" s="505"/>
      <c r="AZ21" s="506"/>
      <c r="BA21" s="516" t="s">
        <v>241</v>
      </c>
      <c r="BB21" s="517"/>
      <c r="BC21" s="517"/>
      <c r="BD21" s="517"/>
      <c r="BE21" s="517"/>
      <c r="BF21" s="517"/>
      <c r="BG21" s="517"/>
      <c r="BH21" s="517"/>
      <c r="BI21" s="517"/>
      <c r="BJ21" s="517"/>
      <c r="BK21" s="517"/>
      <c r="BL21" s="517"/>
      <c r="BM21" s="517"/>
      <c r="BN21" s="517"/>
      <c r="BO21" s="518"/>
    </row>
    <row r="22" spans="2:67" ht="14.25" customHeight="1" x14ac:dyDescent="0.2">
      <c r="B22" s="482"/>
      <c r="C22" s="483"/>
      <c r="D22" s="483"/>
      <c r="E22" s="483"/>
      <c r="F22" s="483"/>
      <c r="G22" s="483"/>
      <c r="H22" s="483"/>
      <c r="I22" s="483"/>
      <c r="J22" s="483"/>
      <c r="K22" s="484"/>
      <c r="L22" s="504"/>
      <c r="M22" s="505"/>
      <c r="N22" s="505"/>
      <c r="O22" s="505"/>
      <c r="P22" s="505"/>
      <c r="Q22" s="505"/>
      <c r="R22" s="506"/>
      <c r="S22" s="482"/>
      <c r="T22" s="483"/>
      <c r="U22" s="483"/>
      <c r="V22" s="483"/>
      <c r="W22" s="483"/>
      <c r="X22" s="483"/>
      <c r="Y22" s="483"/>
      <c r="Z22" s="483"/>
      <c r="AA22" s="483"/>
      <c r="AB22" s="483"/>
      <c r="AC22" s="483"/>
      <c r="AD22" s="483"/>
      <c r="AE22" s="483"/>
      <c r="AF22" s="483"/>
      <c r="AG22" s="484"/>
      <c r="AH22" s="92"/>
      <c r="AJ22" s="482"/>
      <c r="AK22" s="483"/>
      <c r="AL22" s="483"/>
      <c r="AM22" s="483"/>
      <c r="AN22" s="483"/>
      <c r="AO22" s="483"/>
      <c r="AP22" s="483"/>
      <c r="AQ22" s="483"/>
      <c r="AR22" s="483"/>
      <c r="AS22" s="484"/>
      <c r="AT22" s="504"/>
      <c r="AU22" s="505"/>
      <c r="AV22" s="505"/>
      <c r="AW22" s="505"/>
      <c r="AX22" s="505"/>
      <c r="AY22" s="505"/>
      <c r="AZ22" s="506"/>
      <c r="BA22" s="482"/>
      <c r="BB22" s="483"/>
      <c r="BC22" s="483"/>
      <c r="BD22" s="483"/>
      <c r="BE22" s="483"/>
      <c r="BF22" s="483"/>
      <c r="BG22" s="483"/>
      <c r="BH22" s="483"/>
      <c r="BI22" s="483"/>
      <c r="BJ22" s="483"/>
      <c r="BK22" s="483"/>
      <c r="BL22" s="483"/>
      <c r="BM22" s="483"/>
      <c r="BN22" s="483"/>
      <c r="BO22" s="484"/>
    </row>
    <row r="23" spans="2:67" ht="14.25" customHeight="1" x14ac:dyDescent="0.2">
      <c r="B23" s="482"/>
      <c r="C23" s="483"/>
      <c r="D23" s="483"/>
      <c r="E23" s="483"/>
      <c r="F23" s="483"/>
      <c r="G23" s="483"/>
      <c r="H23" s="483"/>
      <c r="I23" s="483"/>
      <c r="J23" s="483"/>
      <c r="K23" s="484"/>
      <c r="L23" s="504"/>
      <c r="M23" s="505"/>
      <c r="N23" s="505"/>
      <c r="O23" s="505"/>
      <c r="P23" s="505"/>
      <c r="Q23" s="505"/>
      <c r="R23" s="506"/>
      <c r="S23" s="482"/>
      <c r="T23" s="483"/>
      <c r="U23" s="483"/>
      <c r="V23" s="483"/>
      <c r="W23" s="483"/>
      <c r="X23" s="483"/>
      <c r="Y23" s="483"/>
      <c r="Z23" s="483"/>
      <c r="AA23" s="483"/>
      <c r="AB23" s="483"/>
      <c r="AC23" s="483"/>
      <c r="AD23" s="483"/>
      <c r="AE23" s="483"/>
      <c r="AF23" s="483"/>
      <c r="AG23" s="484"/>
      <c r="AH23" s="92"/>
      <c r="AJ23" s="482"/>
      <c r="AK23" s="483"/>
      <c r="AL23" s="483"/>
      <c r="AM23" s="483"/>
      <c r="AN23" s="483"/>
      <c r="AO23" s="483"/>
      <c r="AP23" s="483"/>
      <c r="AQ23" s="483"/>
      <c r="AR23" s="483"/>
      <c r="AS23" s="484"/>
      <c r="AT23" s="504"/>
      <c r="AU23" s="505"/>
      <c r="AV23" s="505"/>
      <c r="AW23" s="505"/>
      <c r="AX23" s="505"/>
      <c r="AY23" s="505"/>
      <c r="AZ23" s="506"/>
      <c r="BA23" s="482"/>
      <c r="BB23" s="483"/>
      <c r="BC23" s="483"/>
      <c r="BD23" s="483"/>
      <c r="BE23" s="483"/>
      <c r="BF23" s="483"/>
      <c r="BG23" s="483"/>
      <c r="BH23" s="483"/>
      <c r="BI23" s="483"/>
      <c r="BJ23" s="483"/>
      <c r="BK23" s="483"/>
      <c r="BL23" s="483"/>
      <c r="BM23" s="483"/>
      <c r="BN23" s="483"/>
      <c r="BO23" s="484"/>
    </row>
    <row r="24" spans="2:67" ht="14.25" customHeight="1" x14ac:dyDescent="0.2">
      <c r="B24" s="482"/>
      <c r="C24" s="483"/>
      <c r="D24" s="483"/>
      <c r="E24" s="483"/>
      <c r="F24" s="483"/>
      <c r="G24" s="483"/>
      <c r="H24" s="483"/>
      <c r="I24" s="483"/>
      <c r="J24" s="483"/>
      <c r="K24" s="484"/>
      <c r="L24" s="504"/>
      <c r="M24" s="505"/>
      <c r="N24" s="505"/>
      <c r="O24" s="505"/>
      <c r="P24" s="505"/>
      <c r="Q24" s="505"/>
      <c r="R24" s="506"/>
      <c r="S24" s="482"/>
      <c r="T24" s="483"/>
      <c r="U24" s="483"/>
      <c r="V24" s="483"/>
      <c r="W24" s="483"/>
      <c r="X24" s="483"/>
      <c r="Y24" s="483"/>
      <c r="Z24" s="483"/>
      <c r="AA24" s="483"/>
      <c r="AB24" s="483"/>
      <c r="AC24" s="483"/>
      <c r="AD24" s="483"/>
      <c r="AE24" s="483"/>
      <c r="AF24" s="483"/>
      <c r="AG24" s="484"/>
      <c r="AH24" s="92"/>
      <c r="AJ24" s="482"/>
      <c r="AK24" s="483"/>
      <c r="AL24" s="483"/>
      <c r="AM24" s="483"/>
      <c r="AN24" s="483"/>
      <c r="AO24" s="483"/>
      <c r="AP24" s="483"/>
      <c r="AQ24" s="483"/>
      <c r="AR24" s="483"/>
      <c r="AS24" s="484"/>
      <c r="AT24" s="504"/>
      <c r="AU24" s="505"/>
      <c r="AV24" s="505"/>
      <c r="AW24" s="505"/>
      <c r="AX24" s="505"/>
      <c r="AY24" s="505"/>
      <c r="AZ24" s="506"/>
      <c r="BA24" s="482"/>
      <c r="BB24" s="483"/>
      <c r="BC24" s="483"/>
      <c r="BD24" s="483"/>
      <c r="BE24" s="483"/>
      <c r="BF24" s="483"/>
      <c r="BG24" s="483"/>
      <c r="BH24" s="483"/>
      <c r="BI24" s="483"/>
      <c r="BJ24" s="483"/>
      <c r="BK24" s="483"/>
      <c r="BL24" s="483"/>
      <c r="BM24" s="483"/>
      <c r="BN24" s="483"/>
      <c r="BO24" s="484"/>
    </row>
    <row r="25" spans="2:67" ht="14.25" customHeight="1" x14ac:dyDescent="0.2">
      <c r="B25" s="482"/>
      <c r="C25" s="483"/>
      <c r="D25" s="483"/>
      <c r="E25" s="483"/>
      <c r="F25" s="483"/>
      <c r="G25" s="483"/>
      <c r="H25" s="483"/>
      <c r="I25" s="483"/>
      <c r="J25" s="483"/>
      <c r="K25" s="484"/>
      <c r="L25" s="504"/>
      <c r="M25" s="505"/>
      <c r="N25" s="505"/>
      <c r="O25" s="505"/>
      <c r="P25" s="505"/>
      <c r="Q25" s="505"/>
      <c r="R25" s="506"/>
      <c r="S25" s="482"/>
      <c r="T25" s="483"/>
      <c r="U25" s="483"/>
      <c r="V25" s="483"/>
      <c r="W25" s="483"/>
      <c r="X25" s="483"/>
      <c r="Y25" s="483"/>
      <c r="Z25" s="483"/>
      <c r="AA25" s="483"/>
      <c r="AB25" s="483"/>
      <c r="AC25" s="483"/>
      <c r="AD25" s="483"/>
      <c r="AE25" s="483"/>
      <c r="AF25" s="483"/>
      <c r="AG25" s="484"/>
      <c r="AH25" s="92"/>
      <c r="AJ25" s="482"/>
      <c r="AK25" s="483"/>
      <c r="AL25" s="483"/>
      <c r="AM25" s="483"/>
      <c r="AN25" s="483"/>
      <c r="AO25" s="483"/>
      <c r="AP25" s="483"/>
      <c r="AQ25" s="483"/>
      <c r="AR25" s="483"/>
      <c r="AS25" s="484"/>
      <c r="AT25" s="504"/>
      <c r="AU25" s="505"/>
      <c r="AV25" s="505"/>
      <c r="AW25" s="505"/>
      <c r="AX25" s="505"/>
      <c r="AY25" s="505"/>
      <c r="AZ25" s="506"/>
      <c r="BA25" s="482"/>
      <c r="BB25" s="483"/>
      <c r="BC25" s="483"/>
      <c r="BD25" s="483"/>
      <c r="BE25" s="483"/>
      <c r="BF25" s="483"/>
      <c r="BG25" s="483"/>
      <c r="BH25" s="483"/>
      <c r="BI25" s="483"/>
      <c r="BJ25" s="483"/>
      <c r="BK25" s="483"/>
      <c r="BL25" s="483"/>
      <c r="BM25" s="483"/>
      <c r="BN25" s="483"/>
      <c r="BO25" s="484"/>
    </row>
    <row r="26" spans="2:67" ht="14.25" customHeight="1" x14ac:dyDescent="0.2">
      <c r="B26" s="482"/>
      <c r="C26" s="483"/>
      <c r="D26" s="483"/>
      <c r="E26" s="483"/>
      <c r="F26" s="483"/>
      <c r="G26" s="483"/>
      <c r="H26" s="483"/>
      <c r="I26" s="483"/>
      <c r="J26" s="483"/>
      <c r="K26" s="484"/>
      <c r="L26" s="504"/>
      <c r="M26" s="505"/>
      <c r="N26" s="505"/>
      <c r="O26" s="505"/>
      <c r="P26" s="505"/>
      <c r="Q26" s="505"/>
      <c r="R26" s="506"/>
      <c r="S26" s="482"/>
      <c r="T26" s="483"/>
      <c r="U26" s="483"/>
      <c r="V26" s="483"/>
      <c r="W26" s="483"/>
      <c r="X26" s="483"/>
      <c r="Y26" s="483"/>
      <c r="Z26" s="483"/>
      <c r="AA26" s="483"/>
      <c r="AB26" s="483"/>
      <c r="AC26" s="483"/>
      <c r="AD26" s="483"/>
      <c r="AE26" s="483"/>
      <c r="AF26" s="483"/>
      <c r="AG26" s="484"/>
      <c r="AH26" s="92"/>
      <c r="AJ26" s="482"/>
      <c r="AK26" s="483"/>
      <c r="AL26" s="483"/>
      <c r="AM26" s="483"/>
      <c r="AN26" s="483"/>
      <c r="AO26" s="483"/>
      <c r="AP26" s="483"/>
      <c r="AQ26" s="483"/>
      <c r="AR26" s="483"/>
      <c r="AS26" s="484"/>
      <c r="AT26" s="504"/>
      <c r="AU26" s="505"/>
      <c r="AV26" s="505"/>
      <c r="AW26" s="505"/>
      <c r="AX26" s="505"/>
      <c r="AY26" s="505"/>
      <c r="AZ26" s="506"/>
      <c r="BA26" s="482"/>
      <c r="BB26" s="483"/>
      <c r="BC26" s="483"/>
      <c r="BD26" s="483"/>
      <c r="BE26" s="483"/>
      <c r="BF26" s="483"/>
      <c r="BG26" s="483"/>
      <c r="BH26" s="483"/>
      <c r="BI26" s="483"/>
      <c r="BJ26" s="483"/>
      <c r="BK26" s="483"/>
      <c r="BL26" s="483"/>
      <c r="BM26" s="483"/>
      <c r="BN26" s="483"/>
      <c r="BO26" s="484"/>
    </row>
    <row r="27" spans="2:67" ht="14.25" customHeight="1" x14ac:dyDescent="0.2">
      <c r="B27" s="482"/>
      <c r="C27" s="483"/>
      <c r="D27" s="483"/>
      <c r="E27" s="483"/>
      <c r="F27" s="483"/>
      <c r="G27" s="483"/>
      <c r="H27" s="483"/>
      <c r="I27" s="483"/>
      <c r="J27" s="483"/>
      <c r="K27" s="484"/>
      <c r="L27" s="504"/>
      <c r="M27" s="505"/>
      <c r="N27" s="505"/>
      <c r="O27" s="505"/>
      <c r="P27" s="505"/>
      <c r="Q27" s="505"/>
      <c r="R27" s="506"/>
      <c r="S27" s="482"/>
      <c r="T27" s="483"/>
      <c r="U27" s="483"/>
      <c r="V27" s="483"/>
      <c r="W27" s="483"/>
      <c r="X27" s="483"/>
      <c r="Y27" s="483"/>
      <c r="Z27" s="483"/>
      <c r="AA27" s="483"/>
      <c r="AB27" s="483"/>
      <c r="AC27" s="483"/>
      <c r="AD27" s="483"/>
      <c r="AE27" s="483"/>
      <c r="AF27" s="483"/>
      <c r="AG27" s="484"/>
      <c r="AH27" s="92"/>
      <c r="AJ27" s="482"/>
      <c r="AK27" s="483"/>
      <c r="AL27" s="483"/>
      <c r="AM27" s="483"/>
      <c r="AN27" s="483"/>
      <c r="AO27" s="483"/>
      <c r="AP27" s="483"/>
      <c r="AQ27" s="483"/>
      <c r="AR27" s="483"/>
      <c r="AS27" s="484"/>
      <c r="AT27" s="504"/>
      <c r="AU27" s="505"/>
      <c r="AV27" s="505"/>
      <c r="AW27" s="505"/>
      <c r="AX27" s="505"/>
      <c r="AY27" s="505"/>
      <c r="AZ27" s="506"/>
      <c r="BA27" s="482"/>
      <c r="BB27" s="483"/>
      <c r="BC27" s="483"/>
      <c r="BD27" s="483"/>
      <c r="BE27" s="483"/>
      <c r="BF27" s="483"/>
      <c r="BG27" s="483"/>
      <c r="BH27" s="483"/>
      <c r="BI27" s="483"/>
      <c r="BJ27" s="483"/>
      <c r="BK27" s="483"/>
      <c r="BL27" s="483"/>
      <c r="BM27" s="483"/>
      <c r="BN27" s="483"/>
      <c r="BO27" s="484"/>
    </row>
    <row r="28" spans="2:67" ht="14.25" customHeight="1" x14ac:dyDescent="0.2">
      <c r="B28" s="482"/>
      <c r="C28" s="483"/>
      <c r="D28" s="483"/>
      <c r="E28" s="483"/>
      <c r="F28" s="483"/>
      <c r="G28" s="483"/>
      <c r="H28" s="483"/>
      <c r="I28" s="483"/>
      <c r="J28" s="483"/>
      <c r="K28" s="484"/>
      <c r="L28" s="504"/>
      <c r="M28" s="505"/>
      <c r="N28" s="505"/>
      <c r="O28" s="505"/>
      <c r="P28" s="505"/>
      <c r="Q28" s="505"/>
      <c r="R28" s="506"/>
      <c r="S28" s="482"/>
      <c r="T28" s="483"/>
      <c r="U28" s="483"/>
      <c r="V28" s="483"/>
      <c r="W28" s="483"/>
      <c r="X28" s="483"/>
      <c r="Y28" s="483"/>
      <c r="Z28" s="483"/>
      <c r="AA28" s="483"/>
      <c r="AB28" s="483"/>
      <c r="AC28" s="483"/>
      <c r="AD28" s="483"/>
      <c r="AE28" s="483"/>
      <c r="AF28" s="483"/>
      <c r="AG28" s="484"/>
      <c r="AH28" s="92"/>
      <c r="AJ28" s="482"/>
      <c r="AK28" s="483"/>
      <c r="AL28" s="483"/>
      <c r="AM28" s="483"/>
      <c r="AN28" s="483"/>
      <c r="AO28" s="483"/>
      <c r="AP28" s="483"/>
      <c r="AQ28" s="483"/>
      <c r="AR28" s="483"/>
      <c r="AS28" s="484"/>
      <c r="AT28" s="504"/>
      <c r="AU28" s="505"/>
      <c r="AV28" s="505"/>
      <c r="AW28" s="505"/>
      <c r="AX28" s="505"/>
      <c r="AY28" s="505"/>
      <c r="AZ28" s="506"/>
      <c r="BA28" s="482"/>
      <c r="BB28" s="483"/>
      <c r="BC28" s="483"/>
      <c r="BD28" s="483"/>
      <c r="BE28" s="483"/>
      <c r="BF28" s="483"/>
      <c r="BG28" s="483"/>
      <c r="BH28" s="483"/>
      <c r="BI28" s="483"/>
      <c r="BJ28" s="483"/>
      <c r="BK28" s="483"/>
      <c r="BL28" s="483"/>
      <c r="BM28" s="483"/>
      <c r="BN28" s="483"/>
      <c r="BO28" s="484"/>
    </row>
    <row r="29" spans="2:67" ht="14.25" customHeight="1" x14ac:dyDescent="0.2">
      <c r="B29" s="482"/>
      <c r="C29" s="483"/>
      <c r="D29" s="483"/>
      <c r="E29" s="483"/>
      <c r="F29" s="483"/>
      <c r="G29" s="483"/>
      <c r="H29" s="483"/>
      <c r="I29" s="483"/>
      <c r="J29" s="483"/>
      <c r="K29" s="484"/>
      <c r="L29" s="504"/>
      <c r="M29" s="505"/>
      <c r="N29" s="505"/>
      <c r="O29" s="505"/>
      <c r="P29" s="505"/>
      <c r="Q29" s="505"/>
      <c r="R29" s="506"/>
      <c r="S29" s="482"/>
      <c r="T29" s="483"/>
      <c r="U29" s="483"/>
      <c r="V29" s="483"/>
      <c r="W29" s="483"/>
      <c r="X29" s="483"/>
      <c r="Y29" s="483"/>
      <c r="Z29" s="483"/>
      <c r="AA29" s="483"/>
      <c r="AB29" s="483"/>
      <c r="AC29" s="483"/>
      <c r="AD29" s="483"/>
      <c r="AE29" s="483"/>
      <c r="AF29" s="483"/>
      <c r="AG29" s="484"/>
      <c r="AH29" s="92"/>
      <c r="AJ29" s="482"/>
      <c r="AK29" s="483"/>
      <c r="AL29" s="483"/>
      <c r="AM29" s="483"/>
      <c r="AN29" s="483"/>
      <c r="AO29" s="483"/>
      <c r="AP29" s="483"/>
      <c r="AQ29" s="483"/>
      <c r="AR29" s="483"/>
      <c r="AS29" s="484"/>
      <c r="AT29" s="504"/>
      <c r="AU29" s="505"/>
      <c r="AV29" s="505"/>
      <c r="AW29" s="505"/>
      <c r="AX29" s="505"/>
      <c r="AY29" s="505"/>
      <c r="AZ29" s="506"/>
      <c r="BA29" s="482"/>
      <c r="BB29" s="483"/>
      <c r="BC29" s="483"/>
      <c r="BD29" s="483"/>
      <c r="BE29" s="483"/>
      <c r="BF29" s="483"/>
      <c r="BG29" s="483"/>
      <c r="BH29" s="483"/>
      <c r="BI29" s="483"/>
      <c r="BJ29" s="483"/>
      <c r="BK29" s="483"/>
      <c r="BL29" s="483"/>
      <c r="BM29" s="483"/>
      <c r="BN29" s="483"/>
      <c r="BO29" s="484"/>
    </row>
    <row r="30" spans="2:67" ht="14.25" customHeight="1" x14ac:dyDescent="0.2">
      <c r="B30" s="482"/>
      <c r="C30" s="483"/>
      <c r="D30" s="483"/>
      <c r="E30" s="483"/>
      <c r="F30" s="483"/>
      <c r="G30" s="483"/>
      <c r="H30" s="483"/>
      <c r="I30" s="483"/>
      <c r="J30" s="483"/>
      <c r="K30" s="484"/>
      <c r="L30" s="504"/>
      <c r="M30" s="505"/>
      <c r="N30" s="505"/>
      <c r="O30" s="505"/>
      <c r="P30" s="505"/>
      <c r="Q30" s="505"/>
      <c r="R30" s="506"/>
      <c r="S30" s="482"/>
      <c r="T30" s="483"/>
      <c r="U30" s="483"/>
      <c r="V30" s="483"/>
      <c r="W30" s="483"/>
      <c r="X30" s="483"/>
      <c r="Y30" s="483"/>
      <c r="Z30" s="483"/>
      <c r="AA30" s="483"/>
      <c r="AB30" s="483"/>
      <c r="AC30" s="483"/>
      <c r="AD30" s="483"/>
      <c r="AE30" s="483"/>
      <c r="AF30" s="483"/>
      <c r="AG30" s="484"/>
      <c r="AH30" s="92"/>
      <c r="AJ30" s="482"/>
      <c r="AK30" s="483"/>
      <c r="AL30" s="483"/>
      <c r="AM30" s="483"/>
      <c r="AN30" s="483"/>
      <c r="AO30" s="483"/>
      <c r="AP30" s="483"/>
      <c r="AQ30" s="483"/>
      <c r="AR30" s="483"/>
      <c r="AS30" s="484"/>
      <c r="AT30" s="504"/>
      <c r="AU30" s="505"/>
      <c r="AV30" s="505"/>
      <c r="AW30" s="505"/>
      <c r="AX30" s="505"/>
      <c r="AY30" s="505"/>
      <c r="AZ30" s="506"/>
      <c r="BA30" s="482"/>
      <c r="BB30" s="483"/>
      <c r="BC30" s="483"/>
      <c r="BD30" s="483"/>
      <c r="BE30" s="483"/>
      <c r="BF30" s="483"/>
      <c r="BG30" s="483"/>
      <c r="BH30" s="483"/>
      <c r="BI30" s="483"/>
      <c r="BJ30" s="483"/>
      <c r="BK30" s="483"/>
      <c r="BL30" s="483"/>
      <c r="BM30" s="483"/>
      <c r="BN30" s="483"/>
      <c r="BO30" s="484"/>
    </row>
    <row r="31" spans="2:67" ht="14.25" customHeight="1" x14ac:dyDescent="0.2">
      <c r="B31" s="482"/>
      <c r="C31" s="483"/>
      <c r="D31" s="483"/>
      <c r="E31" s="483"/>
      <c r="F31" s="483"/>
      <c r="G31" s="483"/>
      <c r="H31" s="483"/>
      <c r="I31" s="483"/>
      <c r="J31" s="483"/>
      <c r="K31" s="484"/>
      <c r="L31" s="504"/>
      <c r="M31" s="505"/>
      <c r="N31" s="505"/>
      <c r="O31" s="505"/>
      <c r="P31" s="505"/>
      <c r="Q31" s="505"/>
      <c r="R31" s="506"/>
      <c r="S31" s="482"/>
      <c r="T31" s="483"/>
      <c r="U31" s="483"/>
      <c r="V31" s="483"/>
      <c r="W31" s="483"/>
      <c r="X31" s="483"/>
      <c r="Y31" s="483"/>
      <c r="Z31" s="483"/>
      <c r="AA31" s="483"/>
      <c r="AB31" s="483"/>
      <c r="AC31" s="483"/>
      <c r="AD31" s="483"/>
      <c r="AE31" s="483"/>
      <c r="AF31" s="483"/>
      <c r="AG31" s="484"/>
      <c r="AH31" s="92"/>
      <c r="AJ31" s="482"/>
      <c r="AK31" s="483"/>
      <c r="AL31" s="483"/>
      <c r="AM31" s="483"/>
      <c r="AN31" s="483"/>
      <c r="AO31" s="483"/>
      <c r="AP31" s="483"/>
      <c r="AQ31" s="483"/>
      <c r="AR31" s="483"/>
      <c r="AS31" s="484"/>
      <c r="AT31" s="504"/>
      <c r="AU31" s="505"/>
      <c r="AV31" s="505"/>
      <c r="AW31" s="505"/>
      <c r="AX31" s="505"/>
      <c r="AY31" s="505"/>
      <c r="AZ31" s="506"/>
      <c r="BA31" s="482"/>
      <c r="BB31" s="483"/>
      <c r="BC31" s="483"/>
      <c r="BD31" s="483"/>
      <c r="BE31" s="483"/>
      <c r="BF31" s="483"/>
      <c r="BG31" s="483"/>
      <c r="BH31" s="483"/>
      <c r="BI31" s="483"/>
      <c r="BJ31" s="483"/>
      <c r="BK31" s="483"/>
      <c r="BL31" s="483"/>
      <c r="BM31" s="483"/>
      <c r="BN31" s="483"/>
      <c r="BO31" s="484"/>
    </row>
    <row r="32" spans="2:67" ht="14.25" customHeight="1" x14ac:dyDescent="0.2">
      <c r="B32" s="482"/>
      <c r="C32" s="483"/>
      <c r="D32" s="483"/>
      <c r="E32" s="483"/>
      <c r="F32" s="483"/>
      <c r="G32" s="483"/>
      <c r="H32" s="483"/>
      <c r="I32" s="483"/>
      <c r="J32" s="483"/>
      <c r="K32" s="484"/>
      <c r="L32" s="504"/>
      <c r="M32" s="505"/>
      <c r="N32" s="505"/>
      <c r="O32" s="505"/>
      <c r="P32" s="505"/>
      <c r="Q32" s="505"/>
      <c r="R32" s="506"/>
      <c r="S32" s="482"/>
      <c r="T32" s="483"/>
      <c r="U32" s="483"/>
      <c r="V32" s="483"/>
      <c r="W32" s="483"/>
      <c r="X32" s="483"/>
      <c r="Y32" s="483"/>
      <c r="Z32" s="483"/>
      <c r="AA32" s="483"/>
      <c r="AB32" s="483"/>
      <c r="AC32" s="483"/>
      <c r="AD32" s="483"/>
      <c r="AE32" s="483"/>
      <c r="AF32" s="483"/>
      <c r="AG32" s="484"/>
      <c r="AH32" s="92"/>
      <c r="AJ32" s="482"/>
      <c r="AK32" s="483"/>
      <c r="AL32" s="483"/>
      <c r="AM32" s="483"/>
      <c r="AN32" s="483"/>
      <c r="AO32" s="483"/>
      <c r="AP32" s="483"/>
      <c r="AQ32" s="483"/>
      <c r="AR32" s="483"/>
      <c r="AS32" s="484"/>
      <c r="AT32" s="504"/>
      <c r="AU32" s="505"/>
      <c r="AV32" s="505"/>
      <c r="AW32" s="505"/>
      <c r="AX32" s="505"/>
      <c r="AY32" s="505"/>
      <c r="AZ32" s="506"/>
      <c r="BA32" s="482"/>
      <c r="BB32" s="483"/>
      <c r="BC32" s="483"/>
      <c r="BD32" s="483"/>
      <c r="BE32" s="483"/>
      <c r="BF32" s="483"/>
      <c r="BG32" s="483"/>
      <c r="BH32" s="483"/>
      <c r="BI32" s="483"/>
      <c r="BJ32" s="483"/>
      <c r="BK32" s="483"/>
      <c r="BL32" s="483"/>
      <c r="BM32" s="483"/>
      <c r="BN32" s="483"/>
      <c r="BO32" s="484"/>
    </row>
    <row r="33" spans="2:67" ht="14.25" customHeight="1" x14ac:dyDescent="0.2">
      <c r="B33" s="482"/>
      <c r="C33" s="483"/>
      <c r="D33" s="483"/>
      <c r="E33" s="483"/>
      <c r="F33" s="483"/>
      <c r="G33" s="483"/>
      <c r="H33" s="483"/>
      <c r="I33" s="483"/>
      <c r="J33" s="483"/>
      <c r="K33" s="484"/>
      <c r="L33" s="504"/>
      <c r="M33" s="505"/>
      <c r="N33" s="505"/>
      <c r="O33" s="505"/>
      <c r="P33" s="505"/>
      <c r="Q33" s="505"/>
      <c r="R33" s="506"/>
      <c r="S33" s="482"/>
      <c r="T33" s="483"/>
      <c r="U33" s="483"/>
      <c r="V33" s="483"/>
      <c r="W33" s="483"/>
      <c r="X33" s="483"/>
      <c r="Y33" s="483"/>
      <c r="Z33" s="483"/>
      <c r="AA33" s="483"/>
      <c r="AB33" s="483"/>
      <c r="AC33" s="483"/>
      <c r="AD33" s="483"/>
      <c r="AE33" s="483"/>
      <c r="AF33" s="483"/>
      <c r="AG33" s="484"/>
      <c r="AH33" s="92"/>
      <c r="AJ33" s="482"/>
      <c r="AK33" s="483"/>
      <c r="AL33" s="483"/>
      <c r="AM33" s="483"/>
      <c r="AN33" s="483"/>
      <c r="AO33" s="483"/>
      <c r="AP33" s="483"/>
      <c r="AQ33" s="483"/>
      <c r="AR33" s="483"/>
      <c r="AS33" s="484"/>
      <c r="AT33" s="504"/>
      <c r="AU33" s="505"/>
      <c r="AV33" s="505"/>
      <c r="AW33" s="505"/>
      <c r="AX33" s="505"/>
      <c r="AY33" s="505"/>
      <c r="AZ33" s="506"/>
      <c r="BA33" s="482"/>
      <c r="BB33" s="483"/>
      <c r="BC33" s="483"/>
      <c r="BD33" s="483"/>
      <c r="BE33" s="483"/>
      <c r="BF33" s="483"/>
      <c r="BG33" s="483"/>
      <c r="BH33" s="483"/>
      <c r="BI33" s="483"/>
      <c r="BJ33" s="483"/>
      <c r="BK33" s="483"/>
      <c r="BL33" s="483"/>
      <c r="BM33" s="483"/>
      <c r="BN33" s="483"/>
      <c r="BO33" s="484"/>
    </row>
    <row r="34" spans="2:67" ht="14.25" customHeight="1" x14ac:dyDescent="0.2">
      <c r="B34" s="482"/>
      <c r="C34" s="483"/>
      <c r="D34" s="483"/>
      <c r="E34" s="483"/>
      <c r="F34" s="483"/>
      <c r="G34" s="483"/>
      <c r="H34" s="483"/>
      <c r="I34" s="483"/>
      <c r="J34" s="483"/>
      <c r="K34" s="484"/>
      <c r="L34" s="504"/>
      <c r="M34" s="505"/>
      <c r="N34" s="505"/>
      <c r="O34" s="505"/>
      <c r="P34" s="505"/>
      <c r="Q34" s="505"/>
      <c r="R34" s="506"/>
      <c r="S34" s="482"/>
      <c r="T34" s="483"/>
      <c r="U34" s="483"/>
      <c r="V34" s="483"/>
      <c r="W34" s="483"/>
      <c r="X34" s="483"/>
      <c r="Y34" s="483"/>
      <c r="Z34" s="483"/>
      <c r="AA34" s="483"/>
      <c r="AB34" s="483"/>
      <c r="AC34" s="483"/>
      <c r="AD34" s="483"/>
      <c r="AE34" s="483"/>
      <c r="AF34" s="483"/>
      <c r="AG34" s="484"/>
      <c r="AH34" s="92"/>
      <c r="AJ34" s="482"/>
      <c r="AK34" s="483"/>
      <c r="AL34" s="483"/>
      <c r="AM34" s="483"/>
      <c r="AN34" s="483"/>
      <c r="AO34" s="483"/>
      <c r="AP34" s="483"/>
      <c r="AQ34" s="483"/>
      <c r="AR34" s="483"/>
      <c r="AS34" s="484"/>
      <c r="AT34" s="504"/>
      <c r="AU34" s="505"/>
      <c r="AV34" s="505"/>
      <c r="AW34" s="505"/>
      <c r="AX34" s="505"/>
      <c r="AY34" s="505"/>
      <c r="AZ34" s="506"/>
      <c r="BA34" s="482"/>
      <c r="BB34" s="483"/>
      <c r="BC34" s="483"/>
      <c r="BD34" s="483"/>
      <c r="BE34" s="483"/>
      <c r="BF34" s="483"/>
      <c r="BG34" s="483"/>
      <c r="BH34" s="483"/>
      <c r="BI34" s="483"/>
      <c r="BJ34" s="483"/>
      <c r="BK34" s="483"/>
      <c r="BL34" s="483"/>
      <c r="BM34" s="483"/>
      <c r="BN34" s="483"/>
      <c r="BO34" s="484"/>
    </row>
    <row r="35" spans="2:67" ht="14.25" customHeight="1" x14ac:dyDescent="0.2">
      <c r="B35" s="482"/>
      <c r="C35" s="483"/>
      <c r="D35" s="483"/>
      <c r="E35" s="483"/>
      <c r="F35" s="483"/>
      <c r="G35" s="483"/>
      <c r="H35" s="483"/>
      <c r="I35" s="483"/>
      <c r="J35" s="483"/>
      <c r="K35" s="484"/>
      <c r="L35" s="504"/>
      <c r="M35" s="505"/>
      <c r="N35" s="505"/>
      <c r="O35" s="505"/>
      <c r="P35" s="505"/>
      <c r="Q35" s="505"/>
      <c r="R35" s="506"/>
      <c r="S35" s="482"/>
      <c r="T35" s="483"/>
      <c r="U35" s="483"/>
      <c r="V35" s="483"/>
      <c r="W35" s="483"/>
      <c r="X35" s="483"/>
      <c r="Y35" s="483"/>
      <c r="Z35" s="483"/>
      <c r="AA35" s="483"/>
      <c r="AB35" s="483"/>
      <c r="AC35" s="483"/>
      <c r="AD35" s="483"/>
      <c r="AE35" s="483"/>
      <c r="AF35" s="483"/>
      <c r="AG35" s="484"/>
      <c r="AH35" s="92"/>
      <c r="AJ35" s="482"/>
      <c r="AK35" s="483"/>
      <c r="AL35" s="483"/>
      <c r="AM35" s="483"/>
      <c r="AN35" s="483"/>
      <c r="AO35" s="483"/>
      <c r="AP35" s="483"/>
      <c r="AQ35" s="483"/>
      <c r="AR35" s="483"/>
      <c r="AS35" s="484"/>
      <c r="AT35" s="504"/>
      <c r="AU35" s="505"/>
      <c r="AV35" s="505"/>
      <c r="AW35" s="505"/>
      <c r="AX35" s="505"/>
      <c r="AY35" s="505"/>
      <c r="AZ35" s="506"/>
      <c r="BA35" s="482"/>
      <c r="BB35" s="483"/>
      <c r="BC35" s="483"/>
      <c r="BD35" s="483"/>
      <c r="BE35" s="483"/>
      <c r="BF35" s="483"/>
      <c r="BG35" s="483"/>
      <c r="BH35" s="483"/>
      <c r="BI35" s="483"/>
      <c r="BJ35" s="483"/>
      <c r="BK35" s="483"/>
      <c r="BL35" s="483"/>
      <c r="BM35" s="483"/>
      <c r="BN35" s="483"/>
      <c r="BO35" s="484"/>
    </row>
    <row r="36" spans="2:67" ht="14.25" customHeight="1" x14ac:dyDescent="0.2">
      <c r="B36" s="482"/>
      <c r="C36" s="483"/>
      <c r="D36" s="483"/>
      <c r="E36" s="483"/>
      <c r="F36" s="483"/>
      <c r="G36" s="483"/>
      <c r="H36" s="483"/>
      <c r="I36" s="483"/>
      <c r="J36" s="483"/>
      <c r="K36" s="484"/>
      <c r="L36" s="504"/>
      <c r="M36" s="505"/>
      <c r="N36" s="505"/>
      <c r="O36" s="505"/>
      <c r="P36" s="505"/>
      <c r="Q36" s="505"/>
      <c r="R36" s="506"/>
      <c r="S36" s="482"/>
      <c r="T36" s="483"/>
      <c r="U36" s="483"/>
      <c r="V36" s="483"/>
      <c r="W36" s="483"/>
      <c r="X36" s="483"/>
      <c r="Y36" s="483"/>
      <c r="Z36" s="483"/>
      <c r="AA36" s="483"/>
      <c r="AB36" s="483"/>
      <c r="AC36" s="483"/>
      <c r="AD36" s="483"/>
      <c r="AE36" s="483"/>
      <c r="AF36" s="483"/>
      <c r="AG36" s="484"/>
      <c r="AH36" s="92"/>
      <c r="AJ36" s="482"/>
      <c r="AK36" s="483"/>
      <c r="AL36" s="483"/>
      <c r="AM36" s="483"/>
      <c r="AN36" s="483"/>
      <c r="AO36" s="483"/>
      <c r="AP36" s="483"/>
      <c r="AQ36" s="483"/>
      <c r="AR36" s="483"/>
      <c r="AS36" s="484"/>
      <c r="AT36" s="504"/>
      <c r="AU36" s="505"/>
      <c r="AV36" s="505"/>
      <c r="AW36" s="505"/>
      <c r="AX36" s="505"/>
      <c r="AY36" s="505"/>
      <c r="AZ36" s="506"/>
      <c r="BA36" s="482"/>
      <c r="BB36" s="483"/>
      <c r="BC36" s="483"/>
      <c r="BD36" s="483"/>
      <c r="BE36" s="483"/>
      <c r="BF36" s="483"/>
      <c r="BG36" s="483"/>
      <c r="BH36" s="483"/>
      <c r="BI36" s="483"/>
      <c r="BJ36" s="483"/>
      <c r="BK36" s="483"/>
      <c r="BL36" s="483"/>
      <c r="BM36" s="483"/>
      <c r="BN36" s="483"/>
      <c r="BO36" s="484"/>
    </row>
    <row r="37" spans="2:67" ht="14.25" customHeight="1" x14ac:dyDescent="0.2">
      <c r="B37" s="476"/>
      <c r="C37" s="477"/>
      <c r="D37" s="477"/>
      <c r="E37" s="477"/>
      <c r="F37" s="477"/>
      <c r="G37" s="477"/>
      <c r="H37" s="477"/>
      <c r="I37" s="477"/>
      <c r="J37" s="477"/>
      <c r="K37" s="478"/>
      <c r="L37" s="479"/>
      <c r="M37" s="480"/>
      <c r="N37" s="480"/>
      <c r="O37" s="480"/>
      <c r="P37" s="480"/>
      <c r="Q37" s="480"/>
      <c r="R37" s="481"/>
      <c r="S37" s="482"/>
      <c r="T37" s="483"/>
      <c r="U37" s="483"/>
      <c r="V37" s="483"/>
      <c r="W37" s="483"/>
      <c r="X37" s="483"/>
      <c r="Y37" s="483"/>
      <c r="Z37" s="483"/>
      <c r="AA37" s="483"/>
      <c r="AB37" s="483"/>
      <c r="AC37" s="483"/>
      <c r="AD37" s="483"/>
      <c r="AE37" s="483"/>
      <c r="AF37" s="483"/>
      <c r="AG37" s="484"/>
      <c r="AH37" s="92"/>
      <c r="AJ37" s="476"/>
      <c r="AK37" s="477"/>
      <c r="AL37" s="477"/>
      <c r="AM37" s="477"/>
      <c r="AN37" s="477"/>
      <c r="AO37" s="477"/>
      <c r="AP37" s="477"/>
      <c r="AQ37" s="477"/>
      <c r="AR37" s="477"/>
      <c r="AS37" s="478"/>
      <c r="AT37" s="479"/>
      <c r="AU37" s="480"/>
      <c r="AV37" s="480"/>
      <c r="AW37" s="480"/>
      <c r="AX37" s="480"/>
      <c r="AY37" s="480"/>
      <c r="AZ37" s="481"/>
      <c r="BA37" s="482"/>
      <c r="BB37" s="483"/>
      <c r="BC37" s="483"/>
      <c r="BD37" s="483"/>
      <c r="BE37" s="483"/>
      <c r="BF37" s="483"/>
      <c r="BG37" s="483"/>
      <c r="BH37" s="483"/>
      <c r="BI37" s="483"/>
      <c r="BJ37" s="483"/>
      <c r="BK37" s="483"/>
      <c r="BL37" s="483"/>
      <c r="BM37" s="483"/>
      <c r="BN37" s="483"/>
      <c r="BO37" s="484"/>
    </row>
    <row r="38" spans="2:67" ht="17.100000000000001" customHeight="1" x14ac:dyDescent="0.2">
      <c r="B38" s="333" t="s">
        <v>5</v>
      </c>
      <c r="C38" s="353"/>
      <c r="D38" s="353"/>
      <c r="E38" s="353"/>
      <c r="F38" s="353"/>
      <c r="G38" s="353"/>
      <c r="H38" s="353"/>
      <c r="I38" s="353"/>
      <c r="J38" s="353"/>
      <c r="K38" s="354"/>
      <c r="L38" s="485">
        <f>SUM(L20:R37)</f>
        <v>0</v>
      </c>
      <c r="M38" s="486"/>
      <c r="N38" s="486"/>
      <c r="O38" s="486"/>
      <c r="P38" s="486"/>
      <c r="Q38" s="486"/>
      <c r="R38" s="487"/>
      <c r="S38" s="488"/>
      <c r="T38" s="489"/>
      <c r="U38" s="489"/>
      <c r="V38" s="489"/>
      <c r="W38" s="489"/>
      <c r="X38" s="489"/>
      <c r="Y38" s="489"/>
      <c r="Z38" s="489"/>
      <c r="AA38" s="489"/>
      <c r="AB38" s="489"/>
      <c r="AC38" s="489"/>
      <c r="AD38" s="489"/>
      <c r="AE38" s="489"/>
      <c r="AF38" s="489"/>
      <c r="AG38" s="490"/>
      <c r="AH38" s="60"/>
      <c r="AJ38" s="333" t="s">
        <v>5</v>
      </c>
      <c r="AK38" s="353"/>
      <c r="AL38" s="353"/>
      <c r="AM38" s="353"/>
      <c r="AN38" s="353"/>
      <c r="AO38" s="353"/>
      <c r="AP38" s="353"/>
      <c r="AQ38" s="353"/>
      <c r="AR38" s="353"/>
      <c r="AS38" s="354"/>
      <c r="AT38" s="485">
        <f>SUM(AT20:AZ37)</f>
        <v>25000000</v>
      </c>
      <c r="AU38" s="486"/>
      <c r="AV38" s="486"/>
      <c r="AW38" s="486"/>
      <c r="AX38" s="486"/>
      <c r="AY38" s="486"/>
      <c r="AZ38" s="487"/>
      <c r="BA38" s="488"/>
      <c r="BB38" s="489"/>
      <c r="BC38" s="489"/>
      <c r="BD38" s="489"/>
      <c r="BE38" s="489"/>
      <c r="BF38" s="489"/>
      <c r="BG38" s="489"/>
      <c r="BH38" s="489"/>
      <c r="BI38" s="489"/>
      <c r="BJ38" s="489"/>
      <c r="BK38" s="489"/>
      <c r="BL38" s="489"/>
      <c r="BM38" s="489"/>
      <c r="BN38" s="489"/>
      <c r="BO38" s="490"/>
    </row>
    <row r="39" spans="2:67" ht="17.100000000000001" customHeight="1" x14ac:dyDescent="0.2">
      <c r="B39" s="488" t="s">
        <v>6</v>
      </c>
      <c r="C39" s="489"/>
      <c r="D39" s="489"/>
      <c r="E39" s="489"/>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90"/>
      <c r="AH39" s="60"/>
      <c r="AJ39" s="488" t="s">
        <v>6</v>
      </c>
      <c r="AK39" s="489"/>
      <c r="AL39" s="489"/>
      <c r="AM39" s="489"/>
      <c r="AN39" s="489"/>
      <c r="AO39" s="489"/>
      <c r="AP39" s="489"/>
      <c r="AQ39" s="489"/>
      <c r="AR39" s="489"/>
      <c r="AS39" s="489"/>
      <c r="AT39" s="489"/>
      <c r="AU39" s="489"/>
      <c r="AV39" s="489"/>
      <c r="AW39" s="489"/>
      <c r="AX39" s="489"/>
      <c r="AY39" s="489"/>
      <c r="AZ39" s="489"/>
      <c r="BA39" s="489"/>
      <c r="BB39" s="489"/>
      <c r="BC39" s="489"/>
      <c r="BD39" s="489"/>
      <c r="BE39" s="489"/>
      <c r="BF39" s="489"/>
      <c r="BG39" s="489"/>
      <c r="BH39" s="489"/>
      <c r="BI39" s="489"/>
      <c r="BJ39" s="489"/>
      <c r="BK39" s="489"/>
      <c r="BL39" s="489"/>
      <c r="BM39" s="489"/>
      <c r="BN39" s="489"/>
      <c r="BO39" s="490"/>
    </row>
    <row r="40" spans="2:67" ht="17.100000000000001" customHeight="1" x14ac:dyDescent="0.2">
      <c r="B40" s="26" t="s">
        <v>7</v>
      </c>
      <c r="C40" s="27"/>
      <c r="D40" s="27"/>
      <c r="E40" s="27"/>
      <c r="F40" s="27"/>
      <c r="G40" s="27"/>
      <c r="H40" s="27"/>
      <c r="I40" s="27"/>
      <c r="J40" s="28"/>
      <c r="K40" s="26" t="s">
        <v>8</v>
      </c>
      <c r="L40" s="27"/>
      <c r="M40" s="27"/>
      <c r="N40" s="27"/>
      <c r="O40" s="27"/>
      <c r="P40" s="27"/>
      <c r="Q40" s="28"/>
      <c r="R40" s="26" t="s">
        <v>9</v>
      </c>
      <c r="S40" s="28"/>
      <c r="T40" s="26" t="s">
        <v>10</v>
      </c>
      <c r="U40" s="27"/>
      <c r="V40" s="27"/>
      <c r="W40" s="28"/>
      <c r="X40" s="26" t="s">
        <v>3</v>
      </c>
      <c r="Y40" s="27"/>
      <c r="Z40" s="27"/>
      <c r="AA40" s="28"/>
      <c r="AB40" s="333" t="s">
        <v>80</v>
      </c>
      <c r="AC40" s="335"/>
      <c r="AD40" s="335"/>
      <c r="AE40" s="335"/>
      <c r="AF40" s="335"/>
      <c r="AG40" s="336"/>
      <c r="AH40" s="89"/>
      <c r="AJ40" s="26" t="s">
        <v>7</v>
      </c>
      <c r="AK40" s="27"/>
      <c r="AL40" s="27"/>
      <c r="AM40" s="27"/>
      <c r="AN40" s="27"/>
      <c r="AO40" s="27"/>
      <c r="AP40" s="27"/>
      <c r="AQ40" s="27"/>
      <c r="AR40" s="28"/>
      <c r="AS40" s="26" t="s">
        <v>8</v>
      </c>
      <c r="AT40" s="27"/>
      <c r="AU40" s="27"/>
      <c r="AV40" s="27"/>
      <c r="AW40" s="27"/>
      <c r="AX40" s="27"/>
      <c r="AY40" s="28"/>
      <c r="AZ40" s="26" t="s">
        <v>9</v>
      </c>
      <c r="BA40" s="28"/>
      <c r="BB40" s="26" t="s">
        <v>10</v>
      </c>
      <c r="BC40" s="27"/>
      <c r="BD40" s="27"/>
      <c r="BE40" s="28"/>
      <c r="BF40" s="26" t="s">
        <v>3</v>
      </c>
      <c r="BG40" s="27"/>
      <c r="BH40" s="27"/>
      <c r="BI40" s="28"/>
      <c r="BJ40" s="26" t="s">
        <v>80</v>
      </c>
      <c r="BK40" s="27"/>
      <c r="BL40" s="27"/>
      <c r="BM40" s="27"/>
      <c r="BN40" s="27"/>
      <c r="BO40" s="28"/>
    </row>
    <row r="41" spans="2:67" ht="17.100000000000001" customHeight="1" x14ac:dyDescent="0.2">
      <c r="B41" s="609"/>
      <c r="C41" s="610"/>
      <c r="D41" s="610"/>
      <c r="E41" s="610"/>
      <c r="F41" s="610"/>
      <c r="G41" s="610"/>
      <c r="H41" s="610"/>
      <c r="I41" s="610"/>
      <c r="J41" s="610"/>
      <c r="K41" s="609"/>
      <c r="L41" s="610"/>
      <c r="M41" s="610"/>
      <c r="N41" s="610"/>
      <c r="O41" s="610"/>
      <c r="P41" s="610"/>
      <c r="Q41" s="610"/>
      <c r="R41" s="611"/>
      <c r="S41" s="612"/>
      <c r="T41" s="613"/>
      <c r="U41" s="614"/>
      <c r="V41" s="614"/>
      <c r="W41" s="615"/>
      <c r="X41" s="498">
        <f t="shared" ref="X41:X48" si="0">R41*T41</f>
        <v>0</v>
      </c>
      <c r="Y41" s="499"/>
      <c r="Z41" s="499"/>
      <c r="AA41" s="500"/>
      <c r="AB41" s="215"/>
      <c r="AC41" s="616"/>
      <c r="AD41" s="616"/>
      <c r="AE41" s="616"/>
      <c r="AF41" s="616"/>
      <c r="AG41" s="617"/>
      <c r="AH41" s="93"/>
      <c r="AJ41" s="621" t="s">
        <v>246</v>
      </c>
      <c r="AK41" s="622"/>
      <c r="AL41" s="622"/>
      <c r="AM41" s="622"/>
      <c r="AN41" s="622"/>
      <c r="AO41" s="622"/>
      <c r="AP41" s="622"/>
      <c r="AQ41" s="622"/>
      <c r="AR41" s="622"/>
      <c r="AS41" s="491" t="s">
        <v>247</v>
      </c>
      <c r="AT41" s="492"/>
      <c r="AU41" s="492"/>
      <c r="AV41" s="492"/>
      <c r="AW41" s="492"/>
      <c r="AX41" s="492"/>
      <c r="AY41" s="492"/>
      <c r="AZ41" s="493">
        <v>2</v>
      </c>
      <c r="BA41" s="494"/>
      <c r="BB41" s="495">
        <v>12500000</v>
      </c>
      <c r="BC41" s="496"/>
      <c r="BD41" s="496"/>
      <c r="BE41" s="497"/>
      <c r="BF41" s="498">
        <f t="shared" ref="BF41:BF48" si="1">AZ41*BB41</f>
        <v>25000000</v>
      </c>
      <c r="BG41" s="499"/>
      <c r="BH41" s="499"/>
      <c r="BI41" s="500"/>
      <c r="BJ41" s="501" t="s">
        <v>249</v>
      </c>
      <c r="BK41" s="502"/>
      <c r="BL41" s="502"/>
      <c r="BM41" s="502"/>
      <c r="BN41" s="502"/>
      <c r="BO41" s="503"/>
    </row>
    <row r="42" spans="2:67" ht="17.100000000000001" customHeight="1" x14ac:dyDescent="0.2">
      <c r="B42" s="461"/>
      <c r="C42" s="462"/>
      <c r="D42" s="462"/>
      <c r="E42" s="462"/>
      <c r="F42" s="462"/>
      <c r="G42" s="462"/>
      <c r="H42" s="462"/>
      <c r="I42" s="462"/>
      <c r="J42" s="462"/>
      <c r="K42" s="461"/>
      <c r="L42" s="462"/>
      <c r="M42" s="462"/>
      <c r="N42" s="462"/>
      <c r="O42" s="462"/>
      <c r="P42" s="462"/>
      <c r="Q42" s="462"/>
      <c r="R42" s="463"/>
      <c r="S42" s="464"/>
      <c r="T42" s="465"/>
      <c r="U42" s="466"/>
      <c r="V42" s="466"/>
      <c r="W42" s="467"/>
      <c r="X42" s="468">
        <f t="shared" si="0"/>
        <v>0</v>
      </c>
      <c r="Y42" s="469"/>
      <c r="Z42" s="469"/>
      <c r="AA42" s="470"/>
      <c r="AB42" s="471"/>
      <c r="AC42" s="472"/>
      <c r="AD42" s="472"/>
      <c r="AE42" s="472"/>
      <c r="AF42" s="472"/>
      <c r="AG42" s="473"/>
      <c r="AH42" s="93"/>
      <c r="AJ42" s="461"/>
      <c r="AK42" s="462"/>
      <c r="AL42" s="462"/>
      <c r="AM42" s="462"/>
      <c r="AN42" s="462"/>
      <c r="AO42" s="462"/>
      <c r="AP42" s="462"/>
      <c r="AQ42" s="462"/>
      <c r="AR42" s="462"/>
      <c r="AS42" s="461"/>
      <c r="AT42" s="462"/>
      <c r="AU42" s="462"/>
      <c r="AV42" s="462"/>
      <c r="AW42" s="462"/>
      <c r="AX42" s="462"/>
      <c r="AY42" s="462"/>
      <c r="AZ42" s="463"/>
      <c r="BA42" s="464"/>
      <c r="BB42" s="465"/>
      <c r="BC42" s="466"/>
      <c r="BD42" s="466"/>
      <c r="BE42" s="467"/>
      <c r="BF42" s="468">
        <f t="shared" si="1"/>
        <v>0</v>
      </c>
      <c r="BG42" s="469"/>
      <c r="BH42" s="469"/>
      <c r="BI42" s="470"/>
      <c r="BJ42" s="471"/>
      <c r="BK42" s="472"/>
      <c r="BL42" s="472"/>
      <c r="BM42" s="472"/>
      <c r="BN42" s="472"/>
      <c r="BO42" s="473"/>
    </row>
    <row r="43" spans="2:67" ht="17.100000000000001" customHeight="1" x14ac:dyDescent="0.2">
      <c r="B43" s="461"/>
      <c r="C43" s="462"/>
      <c r="D43" s="462"/>
      <c r="E43" s="462"/>
      <c r="F43" s="462"/>
      <c r="G43" s="462"/>
      <c r="H43" s="462"/>
      <c r="I43" s="462"/>
      <c r="J43" s="462"/>
      <c r="K43" s="461"/>
      <c r="L43" s="462"/>
      <c r="M43" s="462"/>
      <c r="N43" s="462"/>
      <c r="O43" s="462"/>
      <c r="P43" s="462"/>
      <c r="Q43" s="462"/>
      <c r="R43" s="463"/>
      <c r="S43" s="464"/>
      <c r="T43" s="465"/>
      <c r="U43" s="466"/>
      <c r="V43" s="466"/>
      <c r="W43" s="467"/>
      <c r="X43" s="468">
        <f t="shared" si="0"/>
        <v>0</v>
      </c>
      <c r="Y43" s="469"/>
      <c r="Z43" s="469"/>
      <c r="AA43" s="470"/>
      <c r="AB43" s="471"/>
      <c r="AC43" s="472"/>
      <c r="AD43" s="472"/>
      <c r="AE43" s="472"/>
      <c r="AF43" s="472"/>
      <c r="AG43" s="473"/>
      <c r="AH43" s="93"/>
      <c r="AJ43" s="461"/>
      <c r="AK43" s="462"/>
      <c r="AL43" s="462"/>
      <c r="AM43" s="462"/>
      <c r="AN43" s="462"/>
      <c r="AO43" s="462"/>
      <c r="AP43" s="462"/>
      <c r="AQ43" s="462"/>
      <c r="AR43" s="462"/>
      <c r="AS43" s="461"/>
      <c r="AT43" s="462"/>
      <c r="AU43" s="462"/>
      <c r="AV43" s="462"/>
      <c r="AW43" s="462"/>
      <c r="AX43" s="462"/>
      <c r="AY43" s="462"/>
      <c r="AZ43" s="463"/>
      <c r="BA43" s="464"/>
      <c r="BB43" s="465"/>
      <c r="BC43" s="466"/>
      <c r="BD43" s="466"/>
      <c r="BE43" s="467"/>
      <c r="BF43" s="468">
        <f t="shared" si="1"/>
        <v>0</v>
      </c>
      <c r="BG43" s="469"/>
      <c r="BH43" s="469"/>
      <c r="BI43" s="470"/>
      <c r="BJ43" s="471"/>
      <c r="BK43" s="472"/>
      <c r="BL43" s="472"/>
      <c r="BM43" s="472"/>
      <c r="BN43" s="472"/>
      <c r="BO43" s="473"/>
    </row>
    <row r="44" spans="2:67" ht="17.100000000000001" customHeight="1" x14ac:dyDescent="0.2">
      <c r="B44" s="461"/>
      <c r="C44" s="462"/>
      <c r="D44" s="462"/>
      <c r="E44" s="462"/>
      <c r="F44" s="462"/>
      <c r="G44" s="462"/>
      <c r="H44" s="462"/>
      <c r="I44" s="462"/>
      <c r="J44" s="462"/>
      <c r="K44" s="461"/>
      <c r="L44" s="462"/>
      <c r="M44" s="462"/>
      <c r="N44" s="462"/>
      <c r="O44" s="462"/>
      <c r="P44" s="462"/>
      <c r="Q44" s="462"/>
      <c r="R44" s="463"/>
      <c r="S44" s="464"/>
      <c r="T44" s="465"/>
      <c r="U44" s="466"/>
      <c r="V44" s="466"/>
      <c r="W44" s="467"/>
      <c r="X44" s="468">
        <f t="shared" si="0"/>
        <v>0</v>
      </c>
      <c r="Y44" s="469"/>
      <c r="Z44" s="469"/>
      <c r="AA44" s="470"/>
      <c r="AB44" s="471"/>
      <c r="AC44" s="472"/>
      <c r="AD44" s="472"/>
      <c r="AE44" s="472"/>
      <c r="AF44" s="472"/>
      <c r="AG44" s="473"/>
      <c r="AH44" s="93"/>
      <c r="AJ44" s="461"/>
      <c r="AK44" s="462"/>
      <c r="AL44" s="462"/>
      <c r="AM44" s="462"/>
      <c r="AN44" s="462"/>
      <c r="AO44" s="462"/>
      <c r="AP44" s="462"/>
      <c r="AQ44" s="462"/>
      <c r="AR44" s="462"/>
      <c r="AS44" s="461"/>
      <c r="AT44" s="462"/>
      <c r="AU44" s="462"/>
      <c r="AV44" s="462"/>
      <c r="AW44" s="462"/>
      <c r="AX44" s="462"/>
      <c r="AY44" s="462"/>
      <c r="AZ44" s="463"/>
      <c r="BA44" s="464"/>
      <c r="BB44" s="465"/>
      <c r="BC44" s="466"/>
      <c r="BD44" s="466"/>
      <c r="BE44" s="467"/>
      <c r="BF44" s="468">
        <f t="shared" si="1"/>
        <v>0</v>
      </c>
      <c r="BG44" s="469"/>
      <c r="BH44" s="469"/>
      <c r="BI44" s="470"/>
      <c r="BJ44" s="471"/>
      <c r="BK44" s="472"/>
      <c r="BL44" s="472"/>
      <c r="BM44" s="472"/>
      <c r="BN44" s="472"/>
      <c r="BO44" s="473"/>
    </row>
    <row r="45" spans="2:67" ht="17.100000000000001" customHeight="1" x14ac:dyDescent="0.2">
      <c r="B45" s="461"/>
      <c r="C45" s="462"/>
      <c r="D45" s="462"/>
      <c r="E45" s="462"/>
      <c r="F45" s="462"/>
      <c r="G45" s="462"/>
      <c r="H45" s="462"/>
      <c r="I45" s="462"/>
      <c r="J45" s="462"/>
      <c r="K45" s="461"/>
      <c r="L45" s="462"/>
      <c r="M45" s="462"/>
      <c r="N45" s="462"/>
      <c r="O45" s="462"/>
      <c r="P45" s="462"/>
      <c r="Q45" s="462"/>
      <c r="R45" s="463"/>
      <c r="S45" s="464"/>
      <c r="T45" s="465"/>
      <c r="U45" s="466"/>
      <c r="V45" s="466"/>
      <c r="W45" s="467"/>
      <c r="X45" s="468">
        <f t="shared" si="0"/>
        <v>0</v>
      </c>
      <c r="Y45" s="469"/>
      <c r="Z45" s="469"/>
      <c r="AA45" s="470"/>
      <c r="AB45" s="471"/>
      <c r="AC45" s="472"/>
      <c r="AD45" s="472"/>
      <c r="AE45" s="472"/>
      <c r="AF45" s="472"/>
      <c r="AG45" s="473"/>
      <c r="AH45" s="93"/>
      <c r="AJ45" s="461"/>
      <c r="AK45" s="462"/>
      <c r="AL45" s="462"/>
      <c r="AM45" s="462"/>
      <c r="AN45" s="462"/>
      <c r="AO45" s="462"/>
      <c r="AP45" s="462"/>
      <c r="AQ45" s="462"/>
      <c r="AR45" s="462"/>
      <c r="AS45" s="461"/>
      <c r="AT45" s="462"/>
      <c r="AU45" s="462"/>
      <c r="AV45" s="462"/>
      <c r="AW45" s="462"/>
      <c r="AX45" s="462"/>
      <c r="AY45" s="462"/>
      <c r="AZ45" s="463"/>
      <c r="BA45" s="464"/>
      <c r="BB45" s="465"/>
      <c r="BC45" s="466"/>
      <c r="BD45" s="466"/>
      <c r="BE45" s="467"/>
      <c r="BF45" s="468">
        <f t="shared" si="1"/>
        <v>0</v>
      </c>
      <c r="BG45" s="469"/>
      <c r="BH45" s="469"/>
      <c r="BI45" s="470"/>
      <c r="BJ45" s="471"/>
      <c r="BK45" s="472"/>
      <c r="BL45" s="472"/>
      <c r="BM45" s="472"/>
      <c r="BN45" s="472"/>
      <c r="BO45" s="473"/>
    </row>
    <row r="46" spans="2:67" ht="16.5" customHeight="1" x14ac:dyDescent="0.2">
      <c r="B46" s="461"/>
      <c r="C46" s="462"/>
      <c r="D46" s="462"/>
      <c r="E46" s="462"/>
      <c r="F46" s="462"/>
      <c r="G46" s="462"/>
      <c r="H46" s="462"/>
      <c r="I46" s="462"/>
      <c r="J46" s="462"/>
      <c r="K46" s="461"/>
      <c r="L46" s="462"/>
      <c r="M46" s="462"/>
      <c r="N46" s="462"/>
      <c r="O46" s="462"/>
      <c r="P46" s="462"/>
      <c r="Q46" s="462"/>
      <c r="R46" s="463"/>
      <c r="S46" s="464"/>
      <c r="T46" s="465"/>
      <c r="U46" s="466"/>
      <c r="V46" s="466"/>
      <c r="W46" s="467"/>
      <c r="X46" s="468">
        <f t="shared" si="0"/>
        <v>0</v>
      </c>
      <c r="Y46" s="469"/>
      <c r="Z46" s="469"/>
      <c r="AA46" s="470"/>
      <c r="AB46" s="471"/>
      <c r="AC46" s="472"/>
      <c r="AD46" s="472"/>
      <c r="AE46" s="472"/>
      <c r="AF46" s="472"/>
      <c r="AG46" s="473"/>
      <c r="AH46" s="93"/>
      <c r="AJ46" s="461"/>
      <c r="AK46" s="462"/>
      <c r="AL46" s="462"/>
      <c r="AM46" s="462"/>
      <c r="AN46" s="462"/>
      <c r="AO46" s="462"/>
      <c r="AP46" s="462"/>
      <c r="AQ46" s="462"/>
      <c r="AR46" s="462"/>
      <c r="AS46" s="461"/>
      <c r="AT46" s="462"/>
      <c r="AU46" s="462"/>
      <c r="AV46" s="462"/>
      <c r="AW46" s="462"/>
      <c r="AX46" s="462"/>
      <c r="AY46" s="462"/>
      <c r="AZ46" s="463"/>
      <c r="BA46" s="464"/>
      <c r="BB46" s="465"/>
      <c r="BC46" s="466"/>
      <c r="BD46" s="466"/>
      <c r="BE46" s="467"/>
      <c r="BF46" s="468">
        <f t="shared" si="1"/>
        <v>0</v>
      </c>
      <c r="BG46" s="469"/>
      <c r="BH46" s="469"/>
      <c r="BI46" s="470"/>
      <c r="BJ46" s="471"/>
      <c r="BK46" s="472"/>
      <c r="BL46" s="472"/>
      <c r="BM46" s="472"/>
      <c r="BN46" s="472"/>
      <c r="BO46" s="473"/>
    </row>
    <row r="47" spans="2:67" ht="17.100000000000001" customHeight="1" x14ac:dyDescent="0.2">
      <c r="B47" s="461"/>
      <c r="C47" s="462"/>
      <c r="D47" s="462"/>
      <c r="E47" s="462"/>
      <c r="F47" s="462"/>
      <c r="G47" s="462"/>
      <c r="H47" s="462"/>
      <c r="I47" s="462"/>
      <c r="J47" s="462"/>
      <c r="K47" s="461"/>
      <c r="L47" s="462"/>
      <c r="M47" s="462"/>
      <c r="N47" s="462"/>
      <c r="O47" s="462"/>
      <c r="P47" s="462"/>
      <c r="Q47" s="462"/>
      <c r="R47" s="463"/>
      <c r="S47" s="464"/>
      <c r="T47" s="465"/>
      <c r="U47" s="466"/>
      <c r="V47" s="466"/>
      <c r="W47" s="467"/>
      <c r="X47" s="468">
        <f t="shared" si="0"/>
        <v>0</v>
      </c>
      <c r="Y47" s="469"/>
      <c r="Z47" s="469"/>
      <c r="AA47" s="470"/>
      <c r="AB47" s="471"/>
      <c r="AC47" s="472"/>
      <c r="AD47" s="472"/>
      <c r="AE47" s="472"/>
      <c r="AF47" s="472"/>
      <c r="AG47" s="473"/>
      <c r="AH47" s="93"/>
      <c r="AJ47" s="461"/>
      <c r="AK47" s="462"/>
      <c r="AL47" s="462"/>
      <c r="AM47" s="462"/>
      <c r="AN47" s="462"/>
      <c r="AO47" s="462"/>
      <c r="AP47" s="462"/>
      <c r="AQ47" s="462"/>
      <c r="AR47" s="462"/>
      <c r="AS47" s="461"/>
      <c r="AT47" s="462"/>
      <c r="AU47" s="462"/>
      <c r="AV47" s="462"/>
      <c r="AW47" s="462"/>
      <c r="AX47" s="462"/>
      <c r="AY47" s="462"/>
      <c r="AZ47" s="463"/>
      <c r="BA47" s="464"/>
      <c r="BB47" s="465"/>
      <c r="BC47" s="466"/>
      <c r="BD47" s="466"/>
      <c r="BE47" s="467"/>
      <c r="BF47" s="468">
        <f t="shared" si="1"/>
        <v>0</v>
      </c>
      <c r="BG47" s="469"/>
      <c r="BH47" s="469"/>
      <c r="BI47" s="470"/>
      <c r="BJ47" s="471"/>
      <c r="BK47" s="472"/>
      <c r="BL47" s="472"/>
      <c r="BM47" s="472"/>
      <c r="BN47" s="472"/>
      <c r="BO47" s="473"/>
    </row>
    <row r="48" spans="2:67" ht="17.100000000000001" customHeight="1" x14ac:dyDescent="0.2">
      <c r="B48" s="449"/>
      <c r="C48" s="450"/>
      <c r="D48" s="450"/>
      <c r="E48" s="450"/>
      <c r="F48" s="450"/>
      <c r="G48" s="450"/>
      <c r="H48" s="450"/>
      <c r="I48" s="450"/>
      <c r="J48" s="450"/>
      <c r="K48" s="449"/>
      <c r="L48" s="450"/>
      <c r="M48" s="450"/>
      <c r="N48" s="450"/>
      <c r="O48" s="450"/>
      <c r="P48" s="450"/>
      <c r="Q48" s="450"/>
      <c r="R48" s="451"/>
      <c r="S48" s="452"/>
      <c r="T48" s="453"/>
      <c r="U48" s="454"/>
      <c r="V48" s="454"/>
      <c r="W48" s="455"/>
      <c r="X48" s="456">
        <f t="shared" si="0"/>
        <v>0</v>
      </c>
      <c r="Y48" s="457"/>
      <c r="Z48" s="457"/>
      <c r="AA48" s="458"/>
      <c r="AB48" s="218"/>
      <c r="AC48" s="459"/>
      <c r="AD48" s="459"/>
      <c r="AE48" s="459"/>
      <c r="AF48" s="459"/>
      <c r="AG48" s="460"/>
      <c r="AH48" s="93"/>
      <c r="AJ48" s="449"/>
      <c r="AK48" s="450"/>
      <c r="AL48" s="450"/>
      <c r="AM48" s="450"/>
      <c r="AN48" s="450"/>
      <c r="AO48" s="450"/>
      <c r="AP48" s="450"/>
      <c r="AQ48" s="450"/>
      <c r="AR48" s="450"/>
      <c r="AS48" s="449"/>
      <c r="AT48" s="450"/>
      <c r="AU48" s="450"/>
      <c r="AV48" s="450"/>
      <c r="AW48" s="450"/>
      <c r="AX48" s="450"/>
      <c r="AY48" s="450"/>
      <c r="AZ48" s="451"/>
      <c r="BA48" s="452"/>
      <c r="BB48" s="453"/>
      <c r="BC48" s="454"/>
      <c r="BD48" s="454"/>
      <c r="BE48" s="455"/>
      <c r="BF48" s="456">
        <f t="shared" si="1"/>
        <v>0</v>
      </c>
      <c r="BG48" s="457"/>
      <c r="BH48" s="457"/>
      <c r="BI48" s="458"/>
      <c r="BJ48" s="218"/>
      <c r="BK48" s="459"/>
      <c r="BL48" s="459"/>
      <c r="BM48" s="459"/>
      <c r="BN48" s="459"/>
      <c r="BO48" s="460"/>
    </row>
    <row r="49" spans="2:67" ht="13.5" customHeight="1" x14ac:dyDescent="0.2">
      <c r="B49" s="620" t="s">
        <v>195</v>
      </c>
      <c r="C49" s="620"/>
      <c r="D49" s="620"/>
      <c r="E49" s="620"/>
      <c r="F49" s="620"/>
      <c r="G49" s="620"/>
      <c r="H49" s="620"/>
      <c r="I49" s="620"/>
      <c r="J49" s="620"/>
      <c r="K49" s="620"/>
      <c r="L49" s="620"/>
      <c r="M49" s="620"/>
      <c r="N49" s="620"/>
      <c r="O49" s="620"/>
      <c r="P49" s="620"/>
      <c r="Q49" s="620"/>
      <c r="R49" s="620"/>
      <c r="S49" s="620"/>
      <c r="T49" s="620"/>
      <c r="U49" s="620"/>
      <c r="V49" s="620"/>
      <c r="W49" s="620"/>
      <c r="X49" s="620"/>
      <c r="Y49" s="620"/>
      <c r="Z49" s="620"/>
      <c r="AA49" s="620"/>
      <c r="AB49" s="620"/>
      <c r="AC49" s="620"/>
      <c r="AD49" s="620"/>
      <c r="AE49" s="620"/>
      <c r="AF49" s="620"/>
      <c r="AG49" s="620"/>
      <c r="AH49" s="90"/>
      <c r="AJ49" s="620" t="s">
        <v>195</v>
      </c>
      <c r="AK49" s="620"/>
      <c r="AL49" s="620"/>
      <c r="AM49" s="620"/>
      <c r="AN49" s="620"/>
      <c r="AO49" s="620"/>
      <c r="AP49" s="620"/>
      <c r="AQ49" s="620"/>
      <c r="AR49" s="620"/>
      <c r="AS49" s="620"/>
      <c r="AT49" s="620"/>
      <c r="AU49" s="620"/>
      <c r="AV49" s="620"/>
      <c r="AW49" s="620"/>
      <c r="AX49" s="620"/>
      <c r="AY49" s="620"/>
      <c r="AZ49" s="620"/>
      <c r="BA49" s="620"/>
      <c r="BB49" s="620"/>
      <c r="BC49" s="620"/>
      <c r="BD49" s="620"/>
      <c r="BE49" s="620"/>
      <c r="BF49" s="620"/>
      <c r="BG49" s="620"/>
      <c r="BH49" s="620"/>
      <c r="BI49" s="620"/>
      <c r="BJ49" s="620"/>
      <c r="BK49" s="620"/>
      <c r="BL49" s="620"/>
      <c r="BM49" s="620"/>
      <c r="BN49" s="620"/>
      <c r="BO49" s="620"/>
    </row>
    <row r="50" spans="2:67" ht="13.5" customHeight="1" x14ac:dyDescent="0.2">
      <c r="B50" s="475" t="s">
        <v>180</v>
      </c>
      <c r="C50" s="475"/>
      <c r="D50" s="475"/>
      <c r="E50" s="475"/>
      <c r="F50" s="475"/>
      <c r="G50" s="475"/>
      <c r="H50" s="475"/>
      <c r="I50" s="475"/>
      <c r="J50" s="475"/>
      <c r="K50" s="475"/>
      <c r="L50" s="475"/>
      <c r="M50" s="475"/>
      <c r="N50" s="475"/>
      <c r="O50" s="475"/>
      <c r="P50" s="475"/>
      <c r="Q50" s="475"/>
      <c r="R50" s="475"/>
      <c r="S50" s="475"/>
      <c r="T50" s="475"/>
      <c r="U50" s="475"/>
      <c r="V50" s="475"/>
      <c r="W50" s="475"/>
      <c r="X50" s="475"/>
      <c r="Y50" s="475"/>
      <c r="Z50" s="475"/>
      <c r="AA50" s="475"/>
      <c r="AB50" s="475"/>
      <c r="AC50" s="475"/>
      <c r="AD50" s="475"/>
      <c r="AE50" s="475"/>
      <c r="AF50" s="475"/>
      <c r="AG50" s="475"/>
      <c r="AH50" s="60"/>
      <c r="AJ50" s="475" t="s">
        <v>180</v>
      </c>
      <c r="AK50" s="475"/>
      <c r="AL50" s="475"/>
      <c r="AM50" s="475"/>
      <c r="AN50" s="475"/>
      <c r="AO50" s="475"/>
      <c r="AP50" s="475"/>
      <c r="AQ50" s="475"/>
      <c r="AR50" s="475"/>
      <c r="AS50" s="475"/>
      <c r="AT50" s="475"/>
      <c r="AU50" s="475"/>
      <c r="AV50" s="475"/>
      <c r="AW50" s="475"/>
      <c r="AX50" s="475"/>
      <c r="AY50" s="475"/>
      <c r="AZ50" s="475"/>
      <c r="BA50" s="475"/>
      <c r="BB50" s="475"/>
      <c r="BC50" s="475"/>
      <c r="BD50" s="475"/>
      <c r="BE50" s="475"/>
      <c r="BF50" s="475"/>
      <c r="BG50" s="475"/>
      <c r="BH50" s="475"/>
      <c r="BI50" s="475"/>
      <c r="BJ50" s="475"/>
      <c r="BK50" s="475"/>
      <c r="BL50" s="475"/>
      <c r="BM50" s="475"/>
      <c r="BN50" s="475"/>
      <c r="BO50" s="475"/>
    </row>
    <row r="51" spans="2:67" ht="13.5" customHeight="1" x14ac:dyDescent="0.2">
      <c r="B51" s="239" t="s">
        <v>181</v>
      </c>
      <c r="C51" s="239"/>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61"/>
      <c r="AJ51" s="239" t="s">
        <v>181</v>
      </c>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row>
    <row r="52" spans="2:67" ht="13.5" customHeight="1" x14ac:dyDescent="0.2"/>
    <row r="53" spans="2:67" ht="13.5" customHeight="1" x14ac:dyDescent="0.2"/>
    <row r="54" spans="2:67" ht="13.5" customHeight="1" x14ac:dyDescent="0.2"/>
    <row r="55" spans="2:67" ht="13.5" customHeight="1" x14ac:dyDescent="0.2"/>
    <row r="56" spans="2:67" ht="13.5" customHeight="1" x14ac:dyDescent="0.2"/>
    <row r="57" spans="2:67" ht="13.5" customHeight="1" x14ac:dyDescent="0.2"/>
    <row r="58" spans="2:67" ht="13.5" customHeight="1" x14ac:dyDescent="0.2"/>
    <row r="59" spans="2:67" ht="13.5" customHeight="1" x14ac:dyDescent="0.2"/>
    <row r="60" spans="2:67" ht="13.5" customHeight="1" x14ac:dyDescent="0.2"/>
    <row r="61" spans="2:67" ht="13.5" customHeight="1" x14ac:dyDescent="0.2"/>
    <row r="62" spans="2:67" ht="13.5" customHeight="1" x14ac:dyDescent="0.2"/>
    <row r="63" spans="2:67" ht="13.5" customHeight="1" x14ac:dyDescent="0.2"/>
    <row r="64" spans="2:67" ht="13.5" customHeight="1" x14ac:dyDescent="0.2"/>
  </sheetData>
  <sheetProtection selectLockedCells="1"/>
  <mergeCells count="301">
    <mergeCell ref="A1:AG1"/>
    <mergeCell ref="B6:E17"/>
    <mergeCell ref="F6:L8"/>
    <mergeCell ref="M6:S8"/>
    <mergeCell ref="T6:Z8"/>
    <mergeCell ref="AA6:AG8"/>
    <mergeCell ref="F9:L9"/>
    <mergeCell ref="M9:S9"/>
    <mergeCell ref="T9:Z9"/>
    <mergeCell ref="AA9:AG9"/>
    <mergeCell ref="F10:L12"/>
    <mergeCell ref="M10:S12"/>
    <mergeCell ref="T10:Z12"/>
    <mergeCell ref="AA10:AG10"/>
    <mergeCell ref="AA11:AB11"/>
    <mergeCell ref="AC11:AF11"/>
    <mergeCell ref="AA12:AB12"/>
    <mergeCell ref="AC12:AF12"/>
    <mergeCell ref="F13:L13"/>
    <mergeCell ref="M13:S13"/>
    <mergeCell ref="T13:Z13"/>
    <mergeCell ref="AA13:AG13"/>
    <mergeCell ref="F14:L16"/>
    <mergeCell ref="M14:S16"/>
    <mergeCell ref="T14:Z16"/>
    <mergeCell ref="AA14:AG16"/>
    <mergeCell ref="B20:K20"/>
    <mergeCell ref="L20:R20"/>
    <mergeCell ref="S20:AG20"/>
    <mergeCell ref="B21:K21"/>
    <mergeCell ref="L21:R21"/>
    <mergeCell ref="S21:AG21"/>
    <mergeCell ref="F17:L17"/>
    <mergeCell ref="M17:S17"/>
    <mergeCell ref="T17:Z17"/>
    <mergeCell ref="AA17:AG17"/>
    <mergeCell ref="B18:AG18"/>
    <mergeCell ref="B19:K19"/>
    <mergeCell ref="L19:R19"/>
    <mergeCell ref="S19:AG19"/>
    <mergeCell ref="B24:K24"/>
    <mergeCell ref="L24:R24"/>
    <mergeCell ref="S24:AG24"/>
    <mergeCell ref="B25:K25"/>
    <mergeCell ref="L25:R25"/>
    <mergeCell ref="S25:AG25"/>
    <mergeCell ref="B22:K22"/>
    <mergeCell ref="L22:R22"/>
    <mergeCell ref="S22:AG22"/>
    <mergeCell ref="B23:K23"/>
    <mergeCell ref="L23:R23"/>
    <mergeCell ref="S23:AG23"/>
    <mergeCell ref="B28:K28"/>
    <mergeCell ref="L28:R28"/>
    <mergeCell ref="S28:AG28"/>
    <mergeCell ref="B29:K29"/>
    <mergeCell ref="L29:R29"/>
    <mergeCell ref="S29:AG29"/>
    <mergeCell ref="B26:K26"/>
    <mergeCell ref="L26:R26"/>
    <mergeCell ref="S26:AG26"/>
    <mergeCell ref="B27:K27"/>
    <mergeCell ref="L27:R27"/>
    <mergeCell ref="S27:AG27"/>
    <mergeCell ref="B32:K32"/>
    <mergeCell ref="L32:R32"/>
    <mergeCell ref="S32:AG32"/>
    <mergeCell ref="B33:K33"/>
    <mergeCell ref="L33:R33"/>
    <mergeCell ref="S33:AG33"/>
    <mergeCell ref="B30:K30"/>
    <mergeCell ref="L30:R30"/>
    <mergeCell ref="S30:AG30"/>
    <mergeCell ref="B31:K31"/>
    <mergeCell ref="L31:R31"/>
    <mergeCell ref="S31:AG31"/>
    <mergeCell ref="B36:K36"/>
    <mergeCell ref="L36:R36"/>
    <mergeCell ref="S36:AG36"/>
    <mergeCell ref="B37:K37"/>
    <mergeCell ref="L37:R37"/>
    <mergeCell ref="S37:AG37"/>
    <mergeCell ref="B34:K34"/>
    <mergeCell ref="L34:R34"/>
    <mergeCell ref="S34:AG34"/>
    <mergeCell ref="B35:K35"/>
    <mergeCell ref="L35:R35"/>
    <mergeCell ref="S35:AG35"/>
    <mergeCell ref="B38:K38"/>
    <mergeCell ref="L38:R38"/>
    <mergeCell ref="S38:AG38"/>
    <mergeCell ref="B39:AG39"/>
    <mergeCell ref="B41:J41"/>
    <mergeCell ref="K41:Q41"/>
    <mergeCell ref="R41:S41"/>
    <mergeCell ref="T41:W41"/>
    <mergeCell ref="X41:AA41"/>
    <mergeCell ref="AB41:AG41"/>
    <mergeCell ref="AB40:AG40"/>
    <mergeCell ref="B43:J43"/>
    <mergeCell ref="K43:Q43"/>
    <mergeCell ref="R43:S43"/>
    <mergeCell ref="T43:W43"/>
    <mergeCell ref="X43:AA43"/>
    <mergeCell ref="AB43:AG43"/>
    <mergeCell ref="B42:J42"/>
    <mergeCell ref="K42:Q42"/>
    <mergeCell ref="R42:S42"/>
    <mergeCell ref="T42:W42"/>
    <mergeCell ref="X42:AA42"/>
    <mergeCell ref="AB42:AG42"/>
    <mergeCell ref="B45:J45"/>
    <mergeCell ref="K45:Q45"/>
    <mergeCell ref="R45:S45"/>
    <mergeCell ref="T45:W45"/>
    <mergeCell ref="X45:AA45"/>
    <mergeCell ref="AB45:AG45"/>
    <mergeCell ref="B44:J44"/>
    <mergeCell ref="K44:Q44"/>
    <mergeCell ref="R44:S44"/>
    <mergeCell ref="T44:W44"/>
    <mergeCell ref="X44:AA44"/>
    <mergeCell ref="AB44:AG44"/>
    <mergeCell ref="B49:AG49"/>
    <mergeCell ref="B50:AG50"/>
    <mergeCell ref="B51:AG51"/>
    <mergeCell ref="A2:AG2"/>
    <mergeCell ref="A3:AG3"/>
    <mergeCell ref="A4:AG4"/>
    <mergeCell ref="B48:J48"/>
    <mergeCell ref="K48:Q48"/>
    <mergeCell ref="R48:S48"/>
    <mergeCell ref="T48:W48"/>
    <mergeCell ref="X48:AA48"/>
    <mergeCell ref="AB48:AG48"/>
    <mergeCell ref="B47:J47"/>
    <mergeCell ref="K47:Q47"/>
    <mergeCell ref="R47:S47"/>
    <mergeCell ref="T47:W47"/>
    <mergeCell ref="X47:AA47"/>
    <mergeCell ref="AB47:AG47"/>
    <mergeCell ref="B46:J46"/>
    <mergeCell ref="K46:Q46"/>
    <mergeCell ref="R46:S46"/>
    <mergeCell ref="T46:W46"/>
    <mergeCell ref="X46:AA46"/>
    <mergeCell ref="AB46:AG46"/>
    <mergeCell ref="AI1:BO1"/>
    <mergeCell ref="AI2:BO2"/>
    <mergeCell ref="AI3:BO3"/>
    <mergeCell ref="AI4:BO4"/>
    <mergeCell ref="AJ6:AM17"/>
    <mergeCell ref="AN6:AT8"/>
    <mergeCell ref="AU6:BA8"/>
    <mergeCell ref="BB6:BH8"/>
    <mergeCell ref="BI6:BO8"/>
    <mergeCell ref="AN9:AT9"/>
    <mergeCell ref="AU9:BA9"/>
    <mergeCell ref="BB9:BH9"/>
    <mergeCell ref="BI9:BO9"/>
    <mergeCell ref="AN10:AT12"/>
    <mergeCell ref="AU10:BA12"/>
    <mergeCell ref="BB10:BH12"/>
    <mergeCell ref="BI10:BO10"/>
    <mergeCell ref="BI11:BJ11"/>
    <mergeCell ref="BK11:BN11"/>
    <mergeCell ref="BI12:BJ12"/>
    <mergeCell ref="BK12:BN12"/>
    <mergeCell ref="AN13:AT13"/>
    <mergeCell ref="AU13:BA13"/>
    <mergeCell ref="BB13:BH13"/>
    <mergeCell ref="BI13:BO13"/>
    <mergeCell ref="AN14:AT16"/>
    <mergeCell ref="AU14:BA16"/>
    <mergeCell ref="BB14:BH16"/>
    <mergeCell ref="BI14:BO16"/>
    <mergeCell ref="AN17:AT17"/>
    <mergeCell ref="AU17:BA17"/>
    <mergeCell ref="BB17:BH17"/>
    <mergeCell ref="BI17:BO17"/>
    <mergeCell ref="AJ18:BO18"/>
    <mergeCell ref="AJ19:AS19"/>
    <mergeCell ref="AT19:AZ19"/>
    <mergeCell ref="BA19:BO19"/>
    <mergeCell ref="AJ20:AS20"/>
    <mergeCell ref="AT20:AZ20"/>
    <mergeCell ref="BA20:BO20"/>
    <mergeCell ref="AJ21:AS21"/>
    <mergeCell ref="AT21:AZ21"/>
    <mergeCell ref="BA21:BO21"/>
    <mergeCell ref="AJ22:AS22"/>
    <mergeCell ref="AT22:AZ22"/>
    <mergeCell ref="BA22:BO22"/>
    <mergeCell ref="AJ23:AS23"/>
    <mergeCell ref="AT23:AZ23"/>
    <mergeCell ref="BA23:BO23"/>
    <mergeCell ref="AJ24:AS24"/>
    <mergeCell ref="AT24:AZ24"/>
    <mergeCell ref="BA24:BO24"/>
    <mergeCell ref="AJ25:AS25"/>
    <mergeCell ref="AT25:AZ25"/>
    <mergeCell ref="BA25:BO25"/>
    <mergeCell ref="AJ26:AS26"/>
    <mergeCell ref="AT26:AZ26"/>
    <mergeCell ref="BA26:BO26"/>
    <mergeCell ref="AJ27:AS27"/>
    <mergeCell ref="AT27:AZ27"/>
    <mergeCell ref="BA27:BO27"/>
    <mergeCell ref="AJ28:AS28"/>
    <mergeCell ref="AT28:AZ28"/>
    <mergeCell ref="BA28:BO28"/>
    <mergeCell ref="AJ29:AS29"/>
    <mergeCell ref="AT29:AZ29"/>
    <mergeCell ref="BA29:BO29"/>
    <mergeCell ref="AJ30:AS30"/>
    <mergeCell ref="AT30:AZ30"/>
    <mergeCell ref="BA30:BO30"/>
    <mergeCell ref="AJ31:AS31"/>
    <mergeCell ref="AT31:AZ31"/>
    <mergeCell ref="BA31:BO31"/>
    <mergeCell ref="AJ32:AS32"/>
    <mergeCell ref="AT32:AZ32"/>
    <mergeCell ref="BA32:BO32"/>
    <mergeCell ref="AJ33:AS33"/>
    <mergeCell ref="AT33:AZ33"/>
    <mergeCell ref="BA33:BO33"/>
    <mergeCell ref="AJ34:AS34"/>
    <mergeCell ref="AT34:AZ34"/>
    <mergeCell ref="BA34:BO34"/>
    <mergeCell ref="AJ35:AS35"/>
    <mergeCell ref="AT35:AZ35"/>
    <mergeCell ref="BA35:BO35"/>
    <mergeCell ref="AJ36:AS36"/>
    <mergeCell ref="AT36:AZ36"/>
    <mergeCell ref="BA36:BO36"/>
    <mergeCell ref="AJ37:AS37"/>
    <mergeCell ref="AT37:AZ37"/>
    <mergeCell ref="BA37:BO37"/>
    <mergeCell ref="AJ38:AS38"/>
    <mergeCell ref="AT38:AZ38"/>
    <mergeCell ref="BA38:BO38"/>
    <mergeCell ref="AJ39:BO39"/>
    <mergeCell ref="AJ41:AR41"/>
    <mergeCell ref="AS41:AY41"/>
    <mergeCell ref="AZ41:BA41"/>
    <mergeCell ref="BB41:BE41"/>
    <mergeCell ref="BF41:BI41"/>
    <mergeCell ref="BJ41:BO41"/>
    <mergeCell ref="BF45:BI45"/>
    <mergeCell ref="BJ45:BO45"/>
    <mergeCell ref="AJ42:AR42"/>
    <mergeCell ref="AS42:AY42"/>
    <mergeCell ref="AZ42:BA42"/>
    <mergeCell ref="BB42:BE42"/>
    <mergeCell ref="BF42:BI42"/>
    <mergeCell ref="BJ42:BO42"/>
    <mergeCell ref="AJ43:AR43"/>
    <mergeCell ref="AS43:AY43"/>
    <mergeCell ref="AZ43:BA43"/>
    <mergeCell ref="BB43:BE43"/>
    <mergeCell ref="BF43:BI43"/>
    <mergeCell ref="BJ43:BO43"/>
    <mergeCell ref="AJ49:BO49"/>
    <mergeCell ref="AJ50:BO50"/>
    <mergeCell ref="AJ51:BO51"/>
    <mergeCell ref="AJ46:AR46"/>
    <mergeCell ref="AS46:AY46"/>
    <mergeCell ref="AZ46:BA46"/>
    <mergeCell ref="BB46:BE46"/>
    <mergeCell ref="BF46:BI46"/>
    <mergeCell ref="BJ46:BO46"/>
    <mergeCell ref="AJ47:AR47"/>
    <mergeCell ref="AS47:AY47"/>
    <mergeCell ref="AZ47:BA47"/>
    <mergeCell ref="BB47:BE47"/>
    <mergeCell ref="BF47:BI47"/>
    <mergeCell ref="BJ47:BO47"/>
    <mergeCell ref="AA5:AG5"/>
    <mergeCell ref="W5:Z5"/>
    <mergeCell ref="Q5:V5"/>
    <mergeCell ref="M5:P5"/>
    <mergeCell ref="AU5:AX5"/>
    <mergeCell ref="AY5:BD5"/>
    <mergeCell ref="BE5:BH5"/>
    <mergeCell ref="BI5:BO5"/>
    <mergeCell ref="AJ48:AR48"/>
    <mergeCell ref="AS48:AY48"/>
    <mergeCell ref="AZ48:BA48"/>
    <mergeCell ref="BB48:BE48"/>
    <mergeCell ref="BF48:BI48"/>
    <mergeCell ref="BJ48:BO48"/>
    <mergeCell ref="AJ44:AR44"/>
    <mergeCell ref="AS44:AY44"/>
    <mergeCell ref="AZ44:BA44"/>
    <mergeCell ref="BB44:BE44"/>
    <mergeCell ref="BF44:BI44"/>
    <mergeCell ref="BJ44:BO44"/>
    <mergeCell ref="AJ45:AR45"/>
    <mergeCell ref="AS45:AY45"/>
    <mergeCell ref="AZ45:BA45"/>
    <mergeCell ref="BB45:BE45"/>
  </mergeCells>
  <phoneticPr fontId="20"/>
  <dataValidations count="1">
    <dataValidation type="list" allowBlank="1" showInputMessage="1" showErrorMessage="1" sqref="B20:K37 AJ20:AS37" xr:uid="{00000000-0002-0000-0200-000000000000}">
      <formula1>"（直接工事費）,工事費 本工事 材料費,工事費 本工事 労務費,工事費 本工事 直接経費,（間接工事費）,工事費 本工事 共通仮設費,工事費 本工事 現場管理費,工事費 本工事 一般管理費,工事費 付帯工事費,工事費 機械器具費,工事費 測量及試験費,設備費 設備費,業務費 業務費,事務費 事務費, ,"</formula1>
    </dataValidation>
  </dataValidations>
  <pageMargins left="0.7" right="0.7" top="0.75" bottom="0.53" header="0.3" footer="0.3"/>
  <pageSetup paperSize="9" scale="93" orientation="portrait" r:id="rId1"/>
  <colBreaks count="1" manualBreakCount="1">
    <brk id="34" max="50"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P65"/>
  <sheetViews>
    <sheetView view="pageBreakPreview" zoomScaleNormal="100" zoomScaleSheetLayoutView="100" workbookViewId="0">
      <selection activeCell="DB32" sqref="DB32"/>
    </sheetView>
  </sheetViews>
  <sheetFormatPr defaultColWidth="2.6640625" defaultRowHeight="13.2" x14ac:dyDescent="0.2"/>
  <cols>
    <col min="1" max="15" width="2.6640625" style="25"/>
    <col min="16" max="16" width="2.6640625" style="25" customWidth="1"/>
    <col min="17" max="17" width="2.6640625" style="25"/>
    <col min="18" max="18" width="4.21875" style="25" customWidth="1"/>
    <col min="19" max="19" width="2.44140625" style="25" customWidth="1"/>
    <col min="20" max="20" width="2.6640625" style="25" customWidth="1"/>
    <col min="21" max="21" width="2.6640625" style="25"/>
    <col min="22" max="22" width="2.88671875" style="25" customWidth="1"/>
    <col min="23" max="33" width="2.6640625" style="25"/>
    <col min="34" max="34" width="2.6640625" style="25" customWidth="1"/>
    <col min="35" max="51" width="2.6640625" style="25" hidden="1" customWidth="1"/>
    <col min="52" max="52" width="4.21875" style="25" hidden="1" customWidth="1"/>
    <col min="53" max="53" width="2.44140625" style="25" hidden="1" customWidth="1"/>
    <col min="54" max="55" width="2.6640625" style="25" hidden="1" customWidth="1"/>
    <col min="56" max="56" width="2.88671875" style="25" hidden="1" customWidth="1"/>
    <col min="57" max="68" width="2.6640625" style="25" hidden="1" customWidth="1"/>
    <col min="69" max="16384" width="2.6640625" style="25"/>
  </cols>
  <sheetData>
    <row r="1" spans="1:67" x14ac:dyDescent="0.2">
      <c r="A1" s="552" t="s">
        <v>271</v>
      </c>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I1" s="552" t="s">
        <v>271</v>
      </c>
      <c r="AJ1" s="552"/>
      <c r="AK1" s="552"/>
      <c r="AL1" s="552"/>
      <c r="AM1" s="552"/>
      <c r="AN1" s="552"/>
      <c r="AO1" s="552"/>
      <c r="AP1" s="552"/>
      <c r="AQ1" s="552"/>
      <c r="AR1" s="552"/>
      <c r="AS1" s="552"/>
      <c r="AT1" s="552"/>
      <c r="AU1" s="552"/>
      <c r="AV1" s="552"/>
      <c r="AW1" s="552"/>
      <c r="AX1" s="552"/>
      <c r="AY1" s="552"/>
      <c r="AZ1" s="552"/>
      <c r="BA1" s="552"/>
      <c r="BB1" s="552"/>
      <c r="BC1" s="552"/>
      <c r="BD1" s="552"/>
      <c r="BE1" s="552"/>
      <c r="BF1" s="552"/>
      <c r="BG1" s="552"/>
      <c r="BH1" s="552"/>
      <c r="BI1" s="552"/>
      <c r="BJ1" s="552"/>
      <c r="BK1" s="552"/>
      <c r="BL1" s="552"/>
      <c r="BM1" s="552"/>
      <c r="BN1" s="552"/>
      <c r="BO1" s="552"/>
    </row>
    <row r="2" spans="1:67" ht="13.05" customHeight="1" x14ac:dyDescent="0.2">
      <c r="A2" s="133" t="s">
        <v>185</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I2" s="133" t="s">
        <v>185</v>
      </c>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row>
    <row r="3" spans="1:67" ht="13.05" customHeight="1" x14ac:dyDescent="0.2">
      <c r="A3" s="133" t="s">
        <v>187</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I3" s="133" t="s">
        <v>187</v>
      </c>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row>
    <row r="4" spans="1:67" ht="13.05" customHeight="1" x14ac:dyDescent="0.2">
      <c r="A4" s="133" t="s">
        <v>189</v>
      </c>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I4" s="133" t="s">
        <v>189</v>
      </c>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row>
    <row r="5" spans="1:67" s="34" customFormat="1" ht="20.100000000000001" customHeight="1" x14ac:dyDescent="0.2">
      <c r="A5" s="95" t="s">
        <v>267</v>
      </c>
      <c r="B5" s="95"/>
      <c r="C5" s="95"/>
      <c r="D5" s="95"/>
      <c r="E5" s="95"/>
      <c r="F5" s="95"/>
      <c r="G5" s="95"/>
      <c r="H5" s="95"/>
      <c r="I5" s="95"/>
      <c r="J5" s="95"/>
      <c r="K5" s="95"/>
      <c r="L5" s="95"/>
      <c r="M5" s="442" t="s">
        <v>263</v>
      </c>
      <c r="N5" s="444"/>
      <c r="O5" s="444"/>
      <c r="P5" s="444"/>
      <c r="Q5" s="618"/>
      <c r="R5" s="632"/>
      <c r="S5" s="632"/>
      <c r="T5" s="632"/>
      <c r="U5" s="632"/>
      <c r="V5" s="632"/>
      <c r="W5" s="442" t="s">
        <v>264</v>
      </c>
      <c r="X5" s="444"/>
      <c r="Y5" s="444"/>
      <c r="Z5" s="444"/>
      <c r="AA5" s="618"/>
      <c r="AB5" s="632"/>
      <c r="AC5" s="632"/>
      <c r="AD5" s="632"/>
      <c r="AE5" s="632"/>
      <c r="AF5" s="632"/>
      <c r="AG5" s="632"/>
      <c r="AI5" s="95" t="s">
        <v>267</v>
      </c>
      <c r="AJ5" s="95"/>
      <c r="AK5" s="95"/>
      <c r="AL5" s="95"/>
      <c r="AM5" s="95"/>
      <c r="AN5" s="95"/>
      <c r="AO5" s="95"/>
      <c r="AP5" s="95"/>
      <c r="AQ5" s="95"/>
      <c r="AR5" s="95"/>
      <c r="AS5" s="95"/>
      <c r="AT5" s="95"/>
      <c r="AU5" s="442" t="s">
        <v>263</v>
      </c>
      <c r="AV5" s="444"/>
      <c r="AW5" s="444"/>
      <c r="AX5" s="444"/>
      <c r="AY5" s="618"/>
      <c r="AZ5" s="632"/>
      <c r="BA5" s="632"/>
      <c r="BB5" s="632"/>
      <c r="BC5" s="632"/>
      <c r="BD5" s="632"/>
      <c r="BE5" s="442" t="s">
        <v>264</v>
      </c>
      <c r="BF5" s="444"/>
      <c r="BG5" s="444"/>
      <c r="BH5" s="444"/>
      <c r="BI5" s="618"/>
      <c r="BJ5" s="632"/>
      <c r="BK5" s="632"/>
      <c r="BL5" s="632"/>
      <c r="BM5" s="632"/>
      <c r="BN5" s="632"/>
      <c r="BO5" s="632"/>
    </row>
    <row r="6" spans="1:67" ht="18.75" customHeight="1" x14ac:dyDescent="0.2">
      <c r="B6" s="553" t="s">
        <v>0</v>
      </c>
      <c r="C6" s="554"/>
      <c r="D6" s="554"/>
      <c r="E6" s="555"/>
      <c r="F6" s="562" t="s">
        <v>137</v>
      </c>
      <c r="G6" s="563"/>
      <c r="H6" s="563"/>
      <c r="I6" s="563"/>
      <c r="J6" s="563"/>
      <c r="K6" s="563"/>
      <c r="L6" s="564"/>
      <c r="M6" s="522" t="s">
        <v>144</v>
      </c>
      <c r="N6" s="523"/>
      <c r="O6" s="523"/>
      <c r="P6" s="523"/>
      <c r="Q6" s="523"/>
      <c r="R6" s="523"/>
      <c r="S6" s="524"/>
      <c r="T6" s="522" t="s">
        <v>145</v>
      </c>
      <c r="U6" s="523"/>
      <c r="V6" s="523"/>
      <c r="W6" s="523"/>
      <c r="X6" s="523"/>
      <c r="Y6" s="523"/>
      <c r="Z6" s="524"/>
      <c r="AA6" s="571" t="s">
        <v>146</v>
      </c>
      <c r="AB6" s="523"/>
      <c r="AC6" s="523"/>
      <c r="AD6" s="523"/>
      <c r="AE6" s="523"/>
      <c r="AF6" s="523"/>
      <c r="AG6" s="524"/>
      <c r="AJ6" s="553" t="s">
        <v>0</v>
      </c>
      <c r="AK6" s="554"/>
      <c r="AL6" s="554"/>
      <c r="AM6" s="555"/>
      <c r="AN6" s="562" t="s">
        <v>137</v>
      </c>
      <c r="AO6" s="563"/>
      <c r="AP6" s="563"/>
      <c r="AQ6" s="563"/>
      <c r="AR6" s="563"/>
      <c r="AS6" s="563"/>
      <c r="AT6" s="564"/>
      <c r="AU6" s="522" t="s">
        <v>144</v>
      </c>
      <c r="AV6" s="523"/>
      <c r="AW6" s="523"/>
      <c r="AX6" s="523"/>
      <c r="AY6" s="523"/>
      <c r="AZ6" s="523"/>
      <c r="BA6" s="524"/>
      <c r="BB6" s="522" t="s">
        <v>145</v>
      </c>
      <c r="BC6" s="523"/>
      <c r="BD6" s="523"/>
      <c r="BE6" s="523"/>
      <c r="BF6" s="523"/>
      <c r="BG6" s="523"/>
      <c r="BH6" s="524"/>
      <c r="BI6" s="571" t="s">
        <v>146</v>
      </c>
      <c r="BJ6" s="523"/>
      <c r="BK6" s="523"/>
      <c r="BL6" s="523"/>
      <c r="BM6" s="523"/>
      <c r="BN6" s="523"/>
      <c r="BO6" s="524"/>
    </row>
    <row r="7" spans="1:67" ht="18.75" customHeight="1" x14ac:dyDescent="0.2">
      <c r="B7" s="556"/>
      <c r="C7" s="557"/>
      <c r="D7" s="557"/>
      <c r="E7" s="558"/>
      <c r="F7" s="565"/>
      <c r="G7" s="566"/>
      <c r="H7" s="566"/>
      <c r="I7" s="566"/>
      <c r="J7" s="566"/>
      <c r="K7" s="566"/>
      <c r="L7" s="567"/>
      <c r="M7" s="525"/>
      <c r="N7" s="526"/>
      <c r="O7" s="526"/>
      <c r="P7" s="526"/>
      <c r="Q7" s="526"/>
      <c r="R7" s="526"/>
      <c r="S7" s="527"/>
      <c r="T7" s="525"/>
      <c r="U7" s="526"/>
      <c r="V7" s="526"/>
      <c r="W7" s="526"/>
      <c r="X7" s="526"/>
      <c r="Y7" s="526"/>
      <c r="Z7" s="527"/>
      <c r="AA7" s="525"/>
      <c r="AB7" s="526"/>
      <c r="AC7" s="526"/>
      <c r="AD7" s="526"/>
      <c r="AE7" s="526"/>
      <c r="AF7" s="526"/>
      <c r="AG7" s="527"/>
      <c r="AJ7" s="556"/>
      <c r="AK7" s="557"/>
      <c r="AL7" s="557"/>
      <c r="AM7" s="558"/>
      <c r="AN7" s="565"/>
      <c r="AO7" s="566"/>
      <c r="AP7" s="566"/>
      <c r="AQ7" s="566"/>
      <c r="AR7" s="566"/>
      <c r="AS7" s="566"/>
      <c r="AT7" s="567"/>
      <c r="AU7" s="525"/>
      <c r="AV7" s="526"/>
      <c r="AW7" s="526"/>
      <c r="AX7" s="526"/>
      <c r="AY7" s="526"/>
      <c r="AZ7" s="526"/>
      <c r="BA7" s="527"/>
      <c r="BB7" s="525"/>
      <c r="BC7" s="526"/>
      <c r="BD7" s="526"/>
      <c r="BE7" s="526"/>
      <c r="BF7" s="526"/>
      <c r="BG7" s="526"/>
      <c r="BH7" s="527"/>
      <c r="BI7" s="525"/>
      <c r="BJ7" s="526"/>
      <c r="BK7" s="526"/>
      <c r="BL7" s="526"/>
      <c r="BM7" s="526"/>
      <c r="BN7" s="526"/>
      <c r="BO7" s="527"/>
    </row>
    <row r="8" spans="1:67" ht="18.75" customHeight="1" x14ac:dyDescent="0.2">
      <c r="B8" s="556"/>
      <c r="C8" s="557"/>
      <c r="D8" s="557"/>
      <c r="E8" s="558"/>
      <c r="F8" s="568"/>
      <c r="G8" s="569"/>
      <c r="H8" s="569"/>
      <c r="I8" s="569"/>
      <c r="J8" s="569"/>
      <c r="K8" s="569"/>
      <c r="L8" s="570"/>
      <c r="M8" s="528"/>
      <c r="N8" s="529"/>
      <c r="O8" s="529"/>
      <c r="P8" s="529"/>
      <c r="Q8" s="529"/>
      <c r="R8" s="529"/>
      <c r="S8" s="530"/>
      <c r="T8" s="528"/>
      <c r="U8" s="529"/>
      <c r="V8" s="529"/>
      <c r="W8" s="529"/>
      <c r="X8" s="529"/>
      <c r="Y8" s="529"/>
      <c r="Z8" s="530"/>
      <c r="AA8" s="528"/>
      <c r="AB8" s="529"/>
      <c r="AC8" s="529"/>
      <c r="AD8" s="529"/>
      <c r="AE8" s="529"/>
      <c r="AF8" s="529"/>
      <c r="AG8" s="530"/>
      <c r="AJ8" s="556"/>
      <c r="AK8" s="557"/>
      <c r="AL8" s="557"/>
      <c r="AM8" s="558"/>
      <c r="AN8" s="568"/>
      <c r="AO8" s="569"/>
      <c r="AP8" s="569"/>
      <c r="AQ8" s="569"/>
      <c r="AR8" s="569"/>
      <c r="AS8" s="569"/>
      <c r="AT8" s="570"/>
      <c r="AU8" s="528"/>
      <c r="AV8" s="529"/>
      <c r="AW8" s="529"/>
      <c r="AX8" s="529"/>
      <c r="AY8" s="529"/>
      <c r="AZ8" s="529"/>
      <c r="BA8" s="530"/>
      <c r="BB8" s="528"/>
      <c r="BC8" s="529"/>
      <c r="BD8" s="529"/>
      <c r="BE8" s="529"/>
      <c r="BF8" s="529"/>
      <c r="BG8" s="529"/>
      <c r="BH8" s="530"/>
      <c r="BI8" s="528"/>
      <c r="BJ8" s="529"/>
      <c r="BK8" s="529"/>
      <c r="BL8" s="529"/>
      <c r="BM8" s="529"/>
      <c r="BN8" s="529"/>
      <c r="BO8" s="530"/>
    </row>
    <row r="9" spans="1:67" ht="18.75" customHeight="1" x14ac:dyDescent="0.2">
      <c r="B9" s="556"/>
      <c r="C9" s="557"/>
      <c r="D9" s="557"/>
      <c r="E9" s="558"/>
      <c r="F9" s="592"/>
      <c r="G9" s="593"/>
      <c r="H9" s="593"/>
      <c r="I9" s="593"/>
      <c r="J9" s="593"/>
      <c r="K9" s="593"/>
      <c r="L9" s="594"/>
      <c r="M9" s="595"/>
      <c r="N9" s="596"/>
      <c r="O9" s="596"/>
      <c r="P9" s="596"/>
      <c r="Q9" s="596"/>
      <c r="R9" s="596"/>
      <c r="S9" s="597"/>
      <c r="T9" s="551">
        <f>F9-M9</f>
        <v>0</v>
      </c>
      <c r="U9" s="551"/>
      <c r="V9" s="551"/>
      <c r="W9" s="551"/>
      <c r="X9" s="551"/>
      <c r="Y9" s="551"/>
      <c r="Z9" s="551"/>
      <c r="AA9" s="519">
        <f>L38</f>
        <v>0</v>
      </c>
      <c r="AB9" s="520"/>
      <c r="AC9" s="520"/>
      <c r="AD9" s="520"/>
      <c r="AE9" s="520"/>
      <c r="AF9" s="520"/>
      <c r="AG9" s="521"/>
      <c r="AJ9" s="556"/>
      <c r="AK9" s="557"/>
      <c r="AL9" s="557"/>
      <c r="AM9" s="558"/>
      <c r="AN9" s="572">
        <v>105000000</v>
      </c>
      <c r="AO9" s="573"/>
      <c r="AP9" s="573"/>
      <c r="AQ9" s="573"/>
      <c r="AR9" s="573"/>
      <c r="AS9" s="573"/>
      <c r="AT9" s="574"/>
      <c r="AU9" s="575">
        <v>0</v>
      </c>
      <c r="AV9" s="576"/>
      <c r="AW9" s="576"/>
      <c r="AX9" s="576"/>
      <c r="AY9" s="576"/>
      <c r="AZ9" s="576"/>
      <c r="BA9" s="577"/>
      <c r="BB9" s="551">
        <f>AN9-AU9</f>
        <v>105000000</v>
      </c>
      <c r="BC9" s="551"/>
      <c r="BD9" s="551"/>
      <c r="BE9" s="551"/>
      <c r="BF9" s="551"/>
      <c r="BG9" s="551"/>
      <c r="BH9" s="551"/>
      <c r="BI9" s="519">
        <f>AT38</f>
        <v>105000000</v>
      </c>
      <c r="BJ9" s="520"/>
      <c r="BK9" s="520"/>
      <c r="BL9" s="520"/>
      <c r="BM9" s="520"/>
      <c r="BN9" s="520"/>
      <c r="BO9" s="521"/>
    </row>
    <row r="10" spans="1:67" ht="21.75" customHeight="1" x14ac:dyDescent="0.2">
      <c r="B10" s="556"/>
      <c r="C10" s="557"/>
      <c r="D10" s="557"/>
      <c r="E10" s="558"/>
      <c r="F10" s="522" t="s">
        <v>147</v>
      </c>
      <c r="G10" s="523"/>
      <c r="H10" s="523"/>
      <c r="I10" s="523"/>
      <c r="J10" s="523"/>
      <c r="K10" s="523"/>
      <c r="L10" s="524"/>
      <c r="M10" s="531" t="s">
        <v>148</v>
      </c>
      <c r="N10" s="532"/>
      <c r="O10" s="532"/>
      <c r="P10" s="532"/>
      <c r="Q10" s="532"/>
      <c r="R10" s="532"/>
      <c r="S10" s="533"/>
      <c r="T10" s="531" t="s">
        <v>149</v>
      </c>
      <c r="U10" s="578"/>
      <c r="V10" s="578"/>
      <c r="W10" s="578"/>
      <c r="X10" s="578"/>
      <c r="Y10" s="578"/>
      <c r="Z10" s="579"/>
      <c r="AA10" s="549" t="s">
        <v>166</v>
      </c>
      <c r="AB10" s="532"/>
      <c r="AC10" s="532"/>
      <c r="AD10" s="532"/>
      <c r="AE10" s="532"/>
      <c r="AF10" s="532"/>
      <c r="AG10" s="533"/>
      <c r="AJ10" s="556"/>
      <c r="AK10" s="557"/>
      <c r="AL10" s="557"/>
      <c r="AM10" s="558"/>
      <c r="AN10" s="522" t="s">
        <v>147</v>
      </c>
      <c r="AO10" s="523"/>
      <c r="AP10" s="523"/>
      <c r="AQ10" s="523"/>
      <c r="AR10" s="523"/>
      <c r="AS10" s="523"/>
      <c r="AT10" s="524"/>
      <c r="AU10" s="531" t="s">
        <v>148</v>
      </c>
      <c r="AV10" s="532"/>
      <c r="AW10" s="532"/>
      <c r="AX10" s="532"/>
      <c r="AY10" s="532"/>
      <c r="AZ10" s="532"/>
      <c r="BA10" s="533"/>
      <c r="BB10" s="531" t="s">
        <v>149</v>
      </c>
      <c r="BC10" s="578"/>
      <c r="BD10" s="578"/>
      <c r="BE10" s="578"/>
      <c r="BF10" s="578"/>
      <c r="BG10" s="578"/>
      <c r="BH10" s="579"/>
      <c r="BI10" s="549" t="s">
        <v>166</v>
      </c>
      <c r="BJ10" s="532"/>
      <c r="BK10" s="532"/>
      <c r="BL10" s="532"/>
      <c r="BM10" s="532"/>
      <c r="BN10" s="532"/>
      <c r="BO10" s="533"/>
    </row>
    <row r="11" spans="1:67" ht="18.75" customHeight="1" x14ac:dyDescent="0.2">
      <c r="B11" s="556"/>
      <c r="C11" s="557"/>
      <c r="D11" s="557"/>
      <c r="E11" s="558"/>
      <c r="F11" s="525"/>
      <c r="G11" s="526"/>
      <c r="H11" s="526"/>
      <c r="I11" s="526"/>
      <c r="J11" s="526"/>
      <c r="K11" s="526"/>
      <c r="L11" s="527"/>
      <c r="M11" s="534"/>
      <c r="N11" s="535"/>
      <c r="O11" s="535"/>
      <c r="P11" s="535"/>
      <c r="Q11" s="535"/>
      <c r="R11" s="535"/>
      <c r="S11" s="536"/>
      <c r="T11" s="580"/>
      <c r="U11" s="581"/>
      <c r="V11" s="581"/>
      <c r="W11" s="581"/>
      <c r="X11" s="581"/>
      <c r="Y11" s="581"/>
      <c r="Z11" s="582"/>
      <c r="AA11" s="534"/>
      <c r="AB11" s="535"/>
      <c r="AC11" s="535"/>
      <c r="AD11" s="535"/>
      <c r="AE11" s="535"/>
      <c r="AF11" s="535"/>
      <c r="AG11" s="536"/>
      <c r="AJ11" s="556"/>
      <c r="AK11" s="557"/>
      <c r="AL11" s="557"/>
      <c r="AM11" s="558"/>
      <c r="AN11" s="525"/>
      <c r="AO11" s="526"/>
      <c r="AP11" s="526"/>
      <c r="AQ11" s="526"/>
      <c r="AR11" s="526"/>
      <c r="AS11" s="526"/>
      <c r="AT11" s="527"/>
      <c r="AU11" s="534"/>
      <c r="AV11" s="535"/>
      <c r="AW11" s="535"/>
      <c r="AX11" s="535"/>
      <c r="AY11" s="535"/>
      <c r="AZ11" s="535"/>
      <c r="BA11" s="536"/>
      <c r="BB11" s="580"/>
      <c r="BC11" s="581"/>
      <c r="BD11" s="581"/>
      <c r="BE11" s="581"/>
      <c r="BF11" s="581"/>
      <c r="BG11" s="581"/>
      <c r="BH11" s="582"/>
      <c r="BI11" s="534"/>
      <c r="BJ11" s="535"/>
      <c r="BK11" s="535"/>
      <c r="BL11" s="535"/>
      <c r="BM11" s="535"/>
      <c r="BN11" s="535"/>
      <c r="BO11" s="536"/>
    </row>
    <row r="12" spans="1:67" ht="18.75" customHeight="1" x14ac:dyDescent="0.2">
      <c r="B12" s="556"/>
      <c r="C12" s="557"/>
      <c r="D12" s="557"/>
      <c r="E12" s="558"/>
      <c r="F12" s="528"/>
      <c r="G12" s="529"/>
      <c r="H12" s="529"/>
      <c r="I12" s="529"/>
      <c r="J12" s="529"/>
      <c r="K12" s="529"/>
      <c r="L12" s="530"/>
      <c r="M12" s="537"/>
      <c r="N12" s="538"/>
      <c r="O12" s="538"/>
      <c r="P12" s="538"/>
      <c r="Q12" s="538"/>
      <c r="R12" s="538"/>
      <c r="S12" s="539"/>
      <c r="T12" s="583"/>
      <c r="U12" s="584"/>
      <c r="V12" s="584"/>
      <c r="W12" s="584"/>
      <c r="X12" s="584"/>
      <c r="Y12" s="584"/>
      <c r="Z12" s="585"/>
      <c r="AA12" s="537"/>
      <c r="AB12" s="538"/>
      <c r="AC12" s="538"/>
      <c r="AD12" s="538"/>
      <c r="AE12" s="538"/>
      <c r="AF12" s="538"/>
      <c r="AG12" s="539"/>
      <c r="AJ12" s="556"/>
      <c r="AK12" s="557"/>
      <c r="AL12" s="557"/>
      <c r="AM12" s="558"/>
      <c r="AN12" s="528"/>
      <c r="AO12" s="529"/>
      <c r="AP12" s="529"/>
      <c r="AQ12" s="529"/>
      <c r="AR12" s="529"/>
      <c r="AS12" s="529"/>
      <c r="AT12" s="530"/>
      <c r="AU12" s="537"/>
      <c r="AV12" s="538"/>
      <c r="AW12" s="538"/>
      <c r="AX12" s="538"/>
      <c r="AY12" s="538"/>
      <c r="AZ12" s="538"/>
      <c r="BA12" s="539"/>
      <c r="BB12" s="583"/>
      <c r="BC12" s="584"/>
      <c r="BD12" s="584"/>
      <c r="BE12" s="584"/>
      <c r="BF12" s="584"/>
      <c r="BG12" s="584"/>
      <c r="BH12" s="585"/>
      <c r="BI12" s="537"/>
      <c r="BJ12" s="538"/>
      <c r="BK12" s="538"/>
      <c r="BL12" s="538"/>
      <c r="BM12" s="538"/>
      <c r="BN12" s="538"/>
      <c r="BO12" s="539"/>
    </row>
    <row r="13" spans="1:67" ht="18.75" customHeight="1" x14ac:dyDescent="0.2">
      <c r="B13" s="556"/>
      <c r="C13" s="557"/>
      <c r="D13" s="557"/>
      <c r="E13" s="558"/>
      <c r="F13" s="600"/>
      <c r="G13" s="601"/>
      <c r="H13" s="601"/>
      <c r="I13" s="601"/>
      <c r="J13" s="601"/>
      <c r="K13" s="601"/>
      <c r="L13" s="602"/>
      <c r="M13" s="640">
        <f>IF(AA9&gt;F13,F13,AA9)</f>
        <v>0</v>
      </c>
      <c r="N13" s="641"/>
      <c r="O13" s="641"/>
      <c r="P13" s="641"/>
      <c r="Q13" s="641"/>
      <c r="R13" s="641"/>
      <c r="S13" s="642"/>
      <c r="T13" s="591">
        <f>IF(T9&gt;M13,M13,T9)</f>
        <v>0</v>
      </c>
      <c r="U13" s="486"/>
      <c r="V13" s="486"/>
      <c r="W13" s="486"/>
      <c r="X13" s="486"/>
      <c r="Y13" s="486"/>
      <c r="Z13" s="487"/>
      <c r="AA13" s="646"/>
      <c r="AB13" s="647"/>
      <c r="AC13" s="647"/>
      <c r="AD13" s="647"/>
      <c r="AE13" s="647"/>
      <c r="AF13" s="647"/>
      <c r="AG13" s="648"/>
      <c r="AJ13" s="556"/>
      <c r="AK13" s="557"/>
      <c r="AL13" s="557"/>
      <c r="AM13" s="558"/>
      <c r="AN13" s="588">
        <v>105000000</v>
      </c>
      <c r="AO13" s="589"/>
      <c r="AP13" s="589"/>
      <c r="AQ13" s="589"/>
      <c r="AR13" s="589"/>
      <c r="AS13" s="589"/>
      <c r="AT13" s="590"/>
      <c r="AU13" s="640">
        <f>IF(BI9&gt;AN13,AN13,BI9)</f>
        <v>105000000</v>
      </c>
      <c r="AV13" s="641"/>
      <c r="AW13" s="641"/>
      <c r="AX13" s="641"/>
      <c r="AY13" s="641"/>
      <c r="AZ13" s="641"/>
      <c r="BA13" s="642"/>
      <c r="BB13" s="591">
        <f>IF(BB9&gt;AU13,AU13,BB9)</f>
        <v>105000000</v>
      </c>
      <c r="BC13" s="486"/>
      <c r="BD13" s="486"/>
      <c r="BE13" s="486"/>
      <c r="BF13" s="486"/>
      <c r="BG13" s="486"/>
      <c r="BH13" s="487"/>
      <c r="BI13" s="643">
        <v>1</v>
      </c>
      <c r="BJ13" s="644"/>
      <c r="BK13" s="644"/>
      <c r="BL13" s="644"/>
      <c r="BM13" s="644"/>
      <c r="BN13" s="644"/>
      <c r="BO13" s="645"/>
    </row>
    <row r="14" spans="1:67" ht="18.75" customHeight="1" x14ac:dyDescent="0.2">
      <c r="B14" s="556"/>
      <c r="C14" s="557"/>
      <c r="D14" s="557"/>
      <c r="E14" s="558"/>
      <c r="F14" s="522" t="s">
        <v>196</v>
      </c>
      <c r="G14" s="523"/>
      <c r="H14" s="523"/>
      <c r="I14" s="523"/>
      <c r="J14" s="523"/>
      <c r="K14" s="523"/>
      <c r="L14" s="524"/>
      <c r="M14" s="531" t="s">
        <v>179</v>
      </c>
      <c r="N14" s="532"/>
      <c r="O14" s="532"/>
      <c r="P14" s="532"/>
      <c r="Q14" s="532"/>
      <c r="R14" s="532"/>
      <c r="S14" s="533"/>
      <c r="T14" s="540"/>
      <c r="U14" s="541"/>
      <c r="V14" s="541"/>
      <c r="W14" s="541"/>
      <c r="X14" s="541"/>
      <c r="Y14" s="541"/>
      <c r="Z14" s="542"/>
      <c r="AA14" s="549" t="s">
        <v>98</v>
      </c>
      <c r="AB14" s="532"/>
      <c r="AC14" s="532"/>
      <c r="AD14" s="532"/>
      <c r="AE14" s="532"/>
      <c r="AF14" s="532"/>
      <c r="AG14" s="533"/>
      <c r="AJ14" s="556"/>
      <c r="AK14" s="557"/>
      <c r="AL14" s="557"/>
      <c r="AM14" s="558"/>
      <c r="AN14" s="522" t="s">
        <v>196</v>
      </c>
      <c r="AO14" s="523"/>
      <c r="AP14" s="523"/>
      <c r="AQ14" s="523"/>
      <c r="AR14" s="523"/>
      <c r="AS14" s="523"/>
      <c r="AT14" s="524"/>
      <c r="AU14" s="531" t="s">
        <v>179</v>
      </c>
      <c r="AV14" s="532"/>
      <c r="AW14" s="532"/>
      <c r="AX14" s="532"/>
      <c r="AY14" s="532"/>
      <c r="AZ14" s="532"/>
      <c r="BA14" s="533"/>
      <c r="BB14" s="540"/>
      <c r="BC14" s="541"/>
      <c r="BD14" s="541"/>
      <c r="BE14" s="541"/>
      <c r="BF14" s="541"/>
      <c r="BG14" s="541"/>
      <c r="BH14" s="542"/>
      <c r="BI14" s="549" t="s">
        <v>98</v>
      </c>
      <c r="BJ14" s="532"/>
      <c r="BK14" s="532"/>
      <c r="BL14" s="532"/>
      <c r="BM14" s="532"/>
      <c r="BN14" s="532"/>
      <c r="BO14" s="533"/>
    </row>
    <row r="15" spans="1:67" ht="19.5" customHeight="1" x14ac:dyDescent="0.2">
      <c r="B15" s="556"/>
      <c r="C15" s="557"/>
      <c r="D15" s="557"/>
      <c r="E15" s="558"/>
      <c r="F15" s="525"/>
      <c r="G15" s="526"/>
      <c r="H15" s="526"/>
      <c r="I15" s="526"/>
      <c r="J15" s="526"/>
      <c r="K15" s="526"/>
      <c r="L15" s="527"/>
      <c r="M15" s="534"/>
      <c r="N15" s="535"/>
      <c r="O15" s="535"/>
      <c r="P15" s="535"/>
      <c r="Q15" s="535"/>
      <c r="R15" s="535"/>
      <c r="S15" s="536"/>
      <c r="T15" s="543"/>
      <c r="U15" s="544"/>
      <c r="V15" s="544"/>
      <c r="W15" s="544"/>
      <c r="X15" s="544"/>
      <c r="Y15" s="544"/>
      <c r="Z15" s="545"/>
      <c r="AA15" s="534"/>
      <c r="AB15" s="535"/>
      <c r="AC15" s="535"/>
      <c r="AD15" s="535"/>
      <c r="AE15" s="535"/>
      <c r="AF15" s="535"/>
      <c r="AG15" s="536"/>
      <c r="AJ15" s="556"/>
      <c r="AK15" s="557"/>
      <c r="AL15" s="557"/>
      <c r="AM15" s="558"/>
      <c r="AN15" s="525"/>
      <c r="AO15" s="526"/>
      <c r="AP15" s="526"/>
      <c r="AQ15" s="526"/>
      <c r="AR15" s="526"/>
      <c r="AS15" s="526"/>
      <c r="AT15" s="527"/>
      <c r="AU15" s="534"/>
      <c r="AV15" s="535"/>
      <c r="AW15" s="535"/>
      <c r="AX15" s="535"/>
      <c r="AY15" s="535"/>
      <c r="AZ15" s="535"/>
      <c r="BA15" s="536"/>
      <c r="BB15" s="543"/>
      <c r="BC15" s="544"/>
      <c r="BD15" s="544"/>
      <c r="BE15" s="544"/>
      <c r="BF15" s="544"/>
      <c r="BG15" s="544"/>
      <c r="BH15" s="545"/>
      <c r="BI15" s="534"/>
      <c r="BJ15" s="535"/>
      <c r="BK15" s="535"/>
      <c r="BL15" s="535"/>
      <c r="BM15" s="535"/>
      <c r="BN15" s="535"/>
      <c r="BO15" s="536"/>
    </row>
    <row r="16" spans="1:67" ht="21.75" customHeight="1" x14ac:dyDescent="0.2">
      <c r="B16" s="556"/>
      <c r="C16" s="557"/>
      <c r="D16" s="557"/>
      <c r="E16" s="558"/>
      <c r="F16" s="528"/>
      <c r="G16" s="529"/>
      <c r="H16" s="529"/>
      <c r="I16" s="529"/>
      <c r="J16" s="529"/>
      <c r="K16" s="529"/>
      <c r="L16" s="530"/>
      <c r="M16" s="537"/>
      <c r="N16" s="538"/>
      <c r="O16" s="538"/>
      <c r="P16" s="538"/>
      <c r="Q16" s="538"/>
      <c r="R16" s="538"/>
      <c r="S16" s="539"/>
      <c r="T16" s="546"/>
      <c r="U16" s="547"/>
      <c r="V16" s="547"/>
      <c r="W16" s="547"/>
      <c r="X16" s="547"/>
      <c r="Y16" s="547"/>
      <c r="Z16" s="548"/>
      <c r="AA16" s="537"/>
      <c r="AB16" s="538"/>
      <c r="AC16" s="538"/>
      <c r="AD16" s="538"/>
      <c r="AE16" s="538"/>
      <c r="AF16" s="538"/>
      <c r="AG16" s="539"/>
      <c r="AJ16" s="556"/>
      <c r="AK16" s="557"/>
      <c r="AL16" s="557"/>
      <c r="AM16" s="558"/>
      <c r="AN16" s="528"/>
      <c r="AO16" s="529"/>
      <c r="AP16" s="529"/>
      <c r="AQ16" s="529"/>
      <c r="AR16" s="529"/>
      <c r="AS16" s="529"/>
      <c r="AT16" s="530"/>
      <c r="AU16" s="537"/>
      <c r="AV16" s="538"/>
      <c r="AW16" s="538"/>
      <c r="AX16" s="538"/>
      <c r="AY16" s="538"/>
      <c r="AZ16" s="538"/>
      <c r="BA16" s="539"/>
      <c r="BB16" s="546"/>
      <c r="BC16" s="547"/>
      <c r="BD16" s="547"/>
      <c r="BE16" s="547"/>
      <c r="BF16" s="547"/>
      <c r="BG16" s="547"/>
      <c r="BH16" s="548"/>
      <c r="BI16" s="537"/>
      <c r="BJ16" s="538"/>
      <c r="BK16" s="538"/>
      <c r="BL16" s="538"/>
      <c r="BM16" s="538"/>
      <c r="BN16" s="538"/>
      <c r="BO16" s="539"/>
    </row>
    <row r="17" spans="2:67" ht="18.75" customHeight="1" x14ac:dyDescent="0.2">
      <c r="B17" s="559"/>
      <c r="C17" s="560"/>
      <c r="D17" s="560"/>
      <c r="E17" s="561"/>
      <c r="F17" s="519">
        <f>T13</f>
        <v>0</v>
      </c>
      <c r="G17" s="520"/>
      <c r="H17" s="520"/>
      <c r="I17" s="520"/>
      <c r="J17" s="520"/>
      <c r="K17" s="520"/>
      <c r="L17" s="521"/>
      <c r="M17" s="550">
        <f>ROUNDDOWN(IF(F17/2&gt;57750000*AA13,57750000*AA13,F17/2),-3)</f>
        <v>0</v>
      </c>
      <c r="N17" s="550"/>
      <c r="O17" s="550"/>
      <c r="P17" s="550"/>
      <c r="Q17" s="550"/>
      <c r="R17" s="550"/>
      <c r="S17" s="550"/>
      <c r="T17" s="551"/>
      <c r="U17" s="551"/>
      <c r="V17" s="551"/>
      <c r="W17" s="551"/>
      <c r="X17" s="551"/>
      <c r="Y17" s="551"/>
      <c r="Z17" s="551"/>
      <c r="AA17" s="551"/>
      <c r="AB17" s="551"/>
      <c r="AC17" s="551"/>
      <c r="AD17" s="551"/>
      <c r="AE17" s="551"/>
      <c r="AF17" s="551"/>
      <c r="AG17" s="551"/>
      <c r="AJ17" s="559"/>
      <c r="AK17" s="560"/>
      <c r="AL17" s="560"/>
      <c r="AM17" s="561"/>
      <c r="AN17" s="519">
        <f>BB13</f>
        <v>105000000</v>
      </c>
      <c r="AO17" s="520"/>
      <c r="AP17" s="520"/>
      <c r="AQ17" s="520"/>
      <c r="AR17" s="520"/>
      <c r="AS17" s="520"/>
      <c r="AT17" s="521"/>
      <c r="AU17" s="550">
        <f>ROUNDDOWN(IF(AN17/2&gt;57750000*BI13,57750000*BI13,AN17/2),-3)</f>
        <v>52500000</v>
      </c>
      <c r="AV17" s="550"/>
      <c r="AW17" s="550"/>
      <c r="AX17" s="550"/>
      <c r="AY17" s="550"/>
      <c r="AZ17" s="550"/>
      <c r="BA17" s="550"/>
      <c r="BB17" s="551"/>
      <c r="BC17" s="551"/>
      <c r="BD17" s="551"/>
      <c r="BE17" s="551"/>
      <c r="BF17" s="551"/>
      <c r="BG17" s="551"/>
      <c r="BH17" s="551"/>
      <c r="BI17" s="551"/>
      <c r="BJ17" s="551"/>
      <c r="BK17" s="551"/>
      <c r="BL17" s="551"/>
      <c r="BM17" s="551"/>
      <c r="BN17" s="551"/>
      <c r="BO17" s="551"/>
    </row>
    <row r="18" spans="2:67" ht="17.100000000000001" customHeight="1" x14ac:dyDescent="0.2">
      <c r="B18" s="488" t="s">
        <v>1</v>
      </c>
      <c r="C18" s="489"/>
      <c r="D18" s="489"/>
      <c r="E18" s="489"/>
      <c r="F18" s="489"/>
      <c r="G18" s="489"/>
      <c r="H18" s="489"/>
      <c r="I18" s="489"/>
      <c r="J18" s="489"/>
      <c r="K18" s="489"/>
      <c r="L18" s="489"/>
      <c r="M18" s="489"/>
      <c r="N18" s="489"/>
      <c r="O18" s="489"/>
      <c r="P18" s="489"/>
      <c r="Q18" s="489"/>
      <c r="R18" s="489"/>
      <c r="S18" s="489"/>
      <c r="T18" s="489"/>
      <c r="U18" s="489"/>
      <c r="V18" s="489"/>
      <c r="W18" s="489"/>
      <c r="X18" s="489"/>
      <c r="Y18" s="489"/>
      <c r="Z18" s="489"/>
      <c r="AA18" s="489"/>
      <c r="AB18" s="489"/>
      <c r="AC18" s="489"/>
      <c r="AD18" s="489"/>
      <c r="AE18" s="489"/>
      <c r="AF18" s="489"/>
      <c r="AG18" s="490"/>
      <c r="AJ18" s="488" t="s">
        <v>1</v>
      </c>
      <c r="AK18" s="489"/>
      <c r="AL18" s="489"/>
      <c r="AM18" s="489"/>
      <c r="AN18" s="489"/>
      <c r="AO18" s="489"/>
      <c r="AP18" s="489"/>
      <c r="AQ18" s="489"/>
      <c r="AR18" s="489"/>
      <c r="AS18" s="489"/>
      <c r="AT18" s="489"/>
      <c r="AU18" s="489"/>
      <c r="AV18" s="489"/>
      <c r="AW18" s="489"/>
      <c r="AX18" s="489"/>
      <c r="AY18" s="489"/>
      <c r="AZ18" s="489"/>
      <c r="BA18" s="489"/>
      <c r="BB18" s="489"/>
      <c r="BC18" s="489"/>
      <c r="BD18" s="489"/>
      <c r="BE18" s="489"/>
      <c r="BF18" s="489"/>
      <c r="BG18" s="489"/>
      <c r="BH18" s="489"/>
      <c r="BI18" s="489"/>
      <c r="BJ18" s="489"/>
      <c r="BK18" s="489"/>
      <c r="BL18" s="489"/>
      <c r="BM18" s="489"/>
      <c r="BN18" s="489"/>
      <c r="BO18" s="490"/>
    </row>
    <row r="19" spans="2:67" ht="17.100000000000001" customHeight="1" x14ac:dyDescent="0.2">
      <c r="B19" s="507" t="s">
        <v>2</v>
      </c>
      <c r="C19" s="508"/>
      <c r="D19" s="508"/>
      <c r="E19" s="508"/>
      <c r="F19" s="508"/>
      <c r="G19" s="508"/>
      <c r="H19" s="508"/>
      <c r="I19" s="508"/>
      <c r="J19" s="508"/>
      <c r="K19" s="509"/>
      <c r="L19" s="333" t="s">
        <v>3</v>
      </c>
      <c r="M19" s="353"/>
      <c r="N19" s="353"/>
      <c r="O19" s="353"/>
      <c r="P19" s="353"/>
      <c r="Q19" s="353"/>
      <c r="R19" s="354"/>
      <c r="S19" s="333" t="s">
        <v>4</v>
      </c>
      <c r="T19" s="353"/>
      <c r="U19" s="353"/>
      <c r="V19" s="353"/>
      <c r="W19" s="353"/>
      <c r="X19" s="353"/>
      <c r="Y19" s="353"/>
      <c r="Z19" s="353"/>
      <c r="AA19" s="353"/>
      <c r="AB19" s="353"/>
      <c r="AC19" s="353"/>
      <c r="AD19" s="353"/>
      <c r="AE19" s="353"/>
      <c r="AF19" s="353"/>
      <c r="AG19" s="354"/>
      <c r="AJ19" s="507" t="s">
        <v>2</v>
      </c>
      <c r="AK19" s="508"/>
      <c r="AL19" s="508"/>
      <c r="AM19" s="508"/>
      <c r="AN19" s="508"/>
      <c r="AO19" s="508"/>
      <c r="AP19" s="508"/>
      <c r="AQ19" s="508"/>
      <c r="AR19" s="508"/>
      <c r="AS19" s="509"/>
      <c r="AT19" s="333" t="s">
        <v>3</v>
      </c>
      <c r="AU19" s="353"/>
      <c r="AV19" s="353"/>
      <c r="AW19" s="353"/>
      <c r="AX19" s="353"/>
      <c r="AY19" s="353"/>
      <c r="AZ19" s="354"/>
      <c r="BA19" s="333" t="s">
        <v>4</v>
      </c>
      <c r="BB19" s="353"/>
      <c r="BC19" s="353"/>
      <c r="BD19" s="353"/>
      <c r="BE19" s="353"/>
      <c r="BF19" s="353"/>
      <c r="BG19" s="353"/>
      <c r="BH19" s="353"/>
      <c r="BI19" s="353"/>
      <c r="BJ19" s="353"/>
      <c r="BK19" s="353"/>
      <c r="BL19" s="353"/>
      <c r="BM19" s="353"/>
      <c r="BN19" s="353"/>
      <c r="BO19" s="354"/>
    </row>
    <row r="20" spans="2:67" ht="14.25" customHeight="1" x14ac:dyDescent="0.2">
      <c r="B20" s="603"/>
      <c r="C20" s="604"/>
      <c r="D20" s="604"/>
      <c r="E20" s="604"/>
      <c r="F20" s="604"/>
      <c r="G20" s="604"/>
      <c r="H20" s="604"/>
      <c r="I20" s="604"/>
      <c r="J20" s="604"/>
      <c r="K20" s="605"/>
      <c r="L20" s="606"/>
      <c r="M20" s="607"/>
      <c r="N20" s="607"/>
      <c r="O20" s="607"/>
      <c r="P20" s="607"/>
      <c r="Q20" s="607"/>
      <c r="R20" s="608"/>
      <c r="S20" s="603"/>
      <c r="T20" s="604"/>
      <c r="U20" s="604"/>
      <c r="V20" s="604"/>
      <c r="W20" s="604"/>
      <c r="X20" s="604"/>
      <c r="Y20" s="604"/>
      <c r="Z20" s="604"/>
      <c r="AA20" s="604"/>
      <c r="AB20" s="604"/>
      <c r="AC20" s="604"/>
      <c r="AD20" s="604"/>
      <c r="AE20" s="604"/>
      <c r="AF20" s="604"/>
      <c r="AG20" s="605"/>
      <c r="AJ20" s="510" t="s">
        <v>235</v>
      </c>
      <c r="AK20" s="511"/>
      <c r="AL20" s="511"/>
      <c r="AM20" s="511"/>
      <c r="AN20" s="511"/>
      <c r="AO20" s="511"/>
      <c r="AP20" s="511"/>
      <c r="AQ20" s="511"/>
      <c r="AR20" s="511"/>
      <c r="AS20" s="512"/>
      <c r="AT20" s="513">
        <v>105000000</v>
      </c>
      <c r="AU20" s="514"/>
      <c r="AV20" s="514"/>
      <c r="AW20" s="514"/>
      <c r="AX20" s="514"/>
      <c r="AY20" s="514"/>
      <c r="AZ20" s="515"/>
      <c r="BA20" s="510" t="s">
        <v>238</v>
      </c>
      <c r="BB20" s="511"/>
      <c r="BC20" s="511"/>
      <c r="BD20" s="511"/>
      <c r="BE20" s="511"/>
      <c r="BF20" s="511"/>
      <c r="BG20" s="511"/>
      <c r="BH20" s="511"/>
      <c r="BI20" s="511"/>
      <c r="BJ20" s="511"/>
      <c r="BK20" s="511"/>
      <c r="BL20" s="511"/>
      <c r="BM20" s="511"/>
      <c r="BN20" s="511"/>
      <c r="BO20" s="512"/>
    </row>
    <row r="21" spans="2:67" ht="14.25" customHeight="1" x14ac:dyDescent="0.2">
      <c r="B21" s="482"/>
      <c r="C21" s="483"/>
      <c r="D21" s="483"/>
      <c r="E21" s="483"/>
      <c r="F21" s="483"/>
      <c r="G21" s="483"/>
      <c r="H21" s="483"/>
      <c r="I21" s="483"/>
      <c r="J21" s="483"/>
      <c r="K21" s="484"/>
      <c r="L21" s="504"/>
      <c r="M21" s="505"/>
      <c r="N21" s="505"/>
      <c r="O21" s="505"/>
      <c r="P21" s="505"/>
      <c r="Q21" s="505"/>
      <c r="R21" s="506"/>
      <c r="S21" s="482"/>
      <c r="T21" s="483"/>
      <c r="U21" s="483"/>
      <c r="V21" s="483"/>
      <c r="W21" s="483"/>
      <c r="X21" s="483"/>
      <c r="Y21" s="483"/>
      <c r="Z21" s="483"/>
      <c r="AA21" s="483"/>
      <c r="AB21" s="483"/>
      <c r="AC21" s="483"/>
      <c r="AD21" s="483"/>
      <c r="AE21" s="483"/>
      <c r="AF21" s="483"/>
      <c r="AG21" s="484"/>
      <c r="AJ21" s="482"/>
      <c r="AK21" s="483"/>
      <c r="AL21" s="483"/>
      <c r="AM21" s="483"/>
      <c r="AN21" s="483"/>
      <c r="AO21" s="483"/>
      <c r="AP21" s="483"/>
      <c r="AQ21" s="483"/>
      <c r="AR21" s="483"/>
      <c r="AS21" s="484"/>
      <c r="AT21" s="504"/>
      <c r="AU21" s="505"/>
      <c r="AV21" s="505"/>
      <c r="AW21" s="505"/>
      <c r="AX21" s="505"/>
      <c r="AY21" s="505"/>
      <c r="AZ21" s="506"/>
      <c r="BA21" s="516" t="s">
        <v>239</v>
      </c>
      <c r="BB21" s="517"/>
      <c r="BC21" s="517"/>
      <c r="BD21" s="517"/>
      <c r="BE21" s="517"/>
      <c r="BF21" s="517"/>
      <c r="BG21" s="517"/>
      <c r="BH21" s="517"/>
      <c r="BI21" s="517"/>
      <c r="BJ21" s="517"/>
      <c r="BK21" s="517"/>
      <c r="BL21" s="517"/>
      <c r="BM21" s="517"/>
      <c r="BN21" s="517"/>
      <c r="BO21" s="518"/>
    </row>
    <row r="22" spans="2:67" ht="14.25" customHeight="1" x14ac:dyDescent="0.2">
      <c r="B22" s="482"/>
      <c r="C22" s="483"/>
      <c r="D22" s="483"/>
      <c r="E22" s="483"/>
      <c r="F22" s="483"/>
      <c r="G22" s="483"/>
      <c r="H22" s="483"/>
      <c r="I22" s="483"/>
      <c r="J22" s="483"/>
      <c r="K22" s="484"/>
      <c r="L22" s="504"/>
      <c r="M22" s="505"/>
      <c r="N22" s="505"/>
      <c r="O22" s="505"/>
      <c r="P22" s="505"/>
      <c r="Q22" s="505"/>
      <c r="R22" s="506"/>
      <c r="S22" s="482"/>
      <c r="T22" s="483"/>
      <c r="U22" s="483"/>
      <c r="V22" s="483"/>
      <c r="W22" s="483"/>
      <c r="X22" s="483"/>
      <c r="Y22" s="483"/>
      <c r="Z22" s="483"/>
      <c r="AA22" s="483"/>
      <c r="AB22" s="483"/>
      <c r="AC22" s="483"/>
      <c r="AD22" s="483"/>
      <c r="AE22" s="483"/>
      <c r="AF22" s="483"/>
      <c r="AG22" s="484"/>
      <c r="AJ22" s="482"/>
      <c r="AK22" s="483"/>
      <c r="AL22" s="483"/>
      <c r="AM22" s="483"/>
      <c r="AN22" s="483"/>
      <c r="AO22" s="483"/>
      <c r="AP22" s="483"/>
      <c r="AQ22" s="483"/>
      <c r="AR22" s="483"/>
      <c r="AS22" s="484"/>
      <c r="AT22" s="504"/>
      <c r="AU22" s="505"/>
      <c r="AV22" s="505"/>
      <c r="AW22" s="505"/>
      <c r="AX22" s="505"/>
      <c r="AY22" s="505"/>
      <c r="AZ22" s="506"/>
      <c r="BA22" s="482"/>
      <c r="BB22" s="483"/>
      <c r="BC22" s="483"/>
      <c r="BD22" s="483"/>
      <c r="BE22" s="483"/>
      <c r="BF22" s="483"/>
      <c r="BG22" s="483"/>
      <c r="BH22" s="483"/>
      <c r="BI22" s="483"/>
      <c r="BJ22" s="483"/>
      <c r="BK22" s="483"/>
      <c r="BL22" s="483"/>
      <c r="BM22" s="483"/>
      <c r="BN22" s="483"/>
      <c r="BO22" s="484"/>
    </row>
    <row r="23" spans="2:67" ht="14.25" customHeight="1" x14ac:dyDescent="0.2">
      <c r="B23" s="482"/>
      <c r="C23" s="483"/>
      <c r="D23" s="483"/>
      <c r="E23" s="483"/>
      <c r="F23" s="483"/>
      <c r="G23" s="483"/>
      <c r="H23" s="483"/>
      <c r="I23" s="483"/>
      <c r="J23" s="483"/>
      <c r="K23" s="484"/>
      <c r="L23" s="504"/>
      <c r="M23" s="505"/>
      <c r="N23" s="505"/>
      <c r="O23" s="505"/>
      <c r="P23" s="505"/>
      <c r="Q23" s="505"/>
      <c r="R23" s="506"/>
      <c r="S23" s="482"/>
      <c r="T23" s="483"/>
      <c r="U23" s="483"/>
      <c r="V23" s="483"/>
      <c r="W23" s="483"/>
      <c r="X23" s="483"/>
      <c r="Y23" s="483"/>
      <c r="Z23" s="483"/>
      <c r="AA23" s="483"/>
      <c r="AB23" s="483"/>
      <c r="AC23" s="483"/>
      <c r="AD23" s="483"/>
      <c r="AE23" s="483"/>
      <c r="AF23" s="483"/>
      <c r="AG23" s="484"/>
      <c r="AJ23" s="482"/>
      <c r="AK23" s="483"/>
      <c r="AL23" s="483"/>
      <c r="AM23" s="483"/>
      <c r="AN23" s="483"/>
      <c r="AO23" s="483"/>
      <c r="AP23" s="483"/>
      <c r="AQ23" s="483"/>
      <c r="AR23" s="483"/>
      <c r="AS23" s="484"/>
      <c r="AT23" s="504"/>
      <c r="AU23" s="505"/>
      <c r="AV23" s="505"/>
      <c r="AW23" s="505"/>
      <c r="AX23" s="505"/>
      <c r="AY23" s="505"/>
      <c r="AZ23" s="506"/>
      <c r="BA23" s="482"/>
      <c r="BB23" s="483"/>
      <c r="BC23" s="483"/>
      <c r="BD23" s="483"/>
      <c r="BE23" s="483"/>
      <c r="BF23" s="483"/>
      <c r="BG23" s="483"/>
      <c r="BH23" s="483"/>
      <c r="BI23" s="483"/>
      <c r="BJ23" s="483"/>
      <c r="BK23" s="483"/>
      <c r="BL23" s="483"/>
      <c r="BM23" s="483"/>
      <c r="BN23" s="483"/>
      <c r="BO23" s="484"/>
    </row>
    <row r="24" spans="2:67" ht="14.25" customHeight="1" x14ac:dyDescent="0.2">
      <c r="B24" s="482"/>
      <c r="C24" s="483"/>
      <c r="D24" s="483"/>
      <c r="E24" s="483"/>
      <c r="F24" s="483"/>
      <c r="G24" s="483"/>
      <c r="H24" s="483"/>
      <c r="I24" s="483"/>
      <c r="J24" s="483"/>
      <c r="K24" s="484"/>
      <c r="L24" s="504"/>
      <c r="M24" s="505"/>
      <c r="N24" s="505"/>
      <c r="O24" s="505"/>
      <c r="P24" s="505"/>
      <c r="Q24" s="505"/>
      <c r="R24" s="506"/>
      <c r="S24" s="482"/>
      <c r="T24" s="483"/>
      <c r="U24" s="483"/>
      <c r="V24" s="483"/>
      <c r="W24" s="483"/>
      <c r="X24" s="483"/>
      <c r="Y24" s="483"/>
      <c r="Z24" s="483"/>
      <c r="AA24" s="483"/>
      <c r="AB24" s="483"/>
      <c r="AC24" s="483"/>
      <c r="AD24" s="483"/>
      <c r="AE24" s="483"/>
      <c r="AF24" s="483"/>
      <c r="AG24" s="484"/>
      <c r="AJ24" s="482"/>
      <c r="AK24" s="483"/>
      <c r="AL24" s="483"/>
      <c r="AM24" s="483"/>
      <c r="AN24" s="483"/>
      <c r="AO24" s="483"/>
      <c r="AP24" s="483"/>
      <c r="AQ24" s="483"/>
      <c r="AR24" s="483"/>
      <c r="AS24" s="484"/>
      <c r="AT24" s="504"/>
      <c r="AU24" s="505"/>
      <c r="AV24" s="505"/>
      <c r="AW24" s="505"/>
      <c r="AX24" s="505"/>
      <c r="AY24" s="505"/>
      <c r="AZ24" s="506"/>
      <c r="BA24" s="482"/>
      <c r="BB24" s="483"/>
      <c r="BC24" s="483"/>
      <c r="BD24" s="483"/>
      <c r="BE24" s="483"/>
      <c r="BF24" s="483"/>
      <c r="BG24" s="483"/>
      <c r="BH24" s="483"/>
      <c r="BI24" s="483"/>
      <c r="BJ24" s="483"/>
      <c r="BK24" s="483"/>
      <c r="BL24" s="483"/>
      <c r="BM24" s="483"/>
      <c r="BN24" s="483"/>
      <c r="BO24" s="484"/>
    </row>
    <row r="25" spans="2:67" ht="14.25" customHeight="1" x14ac:dyDescent="0.2">
      <c r="B25" s="482"/>
      <c r="C25" s="483"/>
      <c r="D25" s="483"/>
      <c r="E25" s="483"/>
      <c r="F25" s="483"/>
      <c r="G25" s="483"/>
      <c r="H25" s="483"/>
      <c r="I25" s="483"/>
      <c r="J25" s="483"/>
      <c r="K25" s="484"/>
      <c r="L25" s="504"/>
      <c r="M25" s="505"/>
      <c r="N25" s="505"/>
      <c r="O25" s="505"/>
      <c r="P25" s="505"/>
      <c r="Q25" s="505"/>
      <c r="R25" s="506"/>
      <c r="S25" s="482"/>
      <c r="T25" s="483"/>
      <c r="U25" s="483"/>
      <c r="V25" s="483"/>
      <c r="W25" s="483"/>
      <c r="X25" s="483"/>
      <c r="Y25" s="483"/>
      <c r="Z25" s="483"/>
      <c r="AA25" s="483"/>
      <c r="AB25" s="483"/>
      <c r="AC25" s="483"/>
      <c r="AD25" s="483"/>
      <c r="AE25" s="483"/>
      <c r="AF25" s="483"/>
      <c r="AG25" s="484"/>
      <c r="AJ25" s="482"/>
      <c r="AK25" s="483"/>
      <c r="AL25" s="483"/>
      <c r="AM25" s="483"/>
      <c r="AN25" s="483"/>
      <c r="AO25" s="483"/>
      <c r="AP25" s="483"/>
      <c r="AQ25" s="483"/>
      <c r="AR25" s="483"/>
      <c r="AS25" s="484"/>
      <c r="AT25" s="504"/>
      <c r="AU25" s="505"/>
      <c r="AV25" s="505"/>
      <c r="AW25" s="505"/>
      <c r="AX25" s="505"/>
      <c r="AY25" s="505"/>
      <c r="AZ25" s="506"/>
      <c r="BA25" s="482"/>
      <c r="BB25" s="483"/>
      <c r="BC25" s="483"/>
      <c r="BD25" s="483"/>
      <c r="BE25" s="483"/>
      <c r="BF25" s="483"/>
      <c r="BG25" s="483"/>
      <c r="BH25" s="483"/>
      <c r="BI25" s="483"/>
      <c r="BJ25" s="483"/>
      <c r="BK25" s="483"/>
      <c r="BL25" s="483"/>
      <c r="BM25" s="483"/>
      <c r="BN25" s="483"/>
      <c r="BO25" s="484"/>
    </row>
    <row r="26" spans="2:67" ht="14.25" customHeight="1" x14ac:dyDescent="0.2">
      <c r="B26" s="482"/>
      <c r="C26" s="483"/>
      <c r="D26" s="483"/>
      <c r="E26" s="483"/>
      <c r="F26" s="483"/>
      <c r="G26" s="483"/>
      <c r="H26" s="483"/>
      <c r="I26" s="483"/>
      <c r="J26" s="483"/>
      <c r="K26" s="484"/>
      <c r="L26" s="504"/>
      <c r="M26" s="505"/>
      <c r="N26" s="505"/>
      <c r="O26" s="505"/>
      <c r="P26" s="505"/>
      <c r="Q26" s="505"/>
      <c r="R26" s="506"/>
      <c r="S26" s="482"/>
      <c r="T26" s="483"/>
      <c r="U26" s="483"/>
      <c r="V26" s="483"/>
      <c r="W26" s="483"/>
      <c r="X26" s="483"/>
      <c r="Y26" s="483"/>
      <c r="Z26" s="483"/>
      <c r="AA26" s="483"/>
      <c r="AB26" s="483"/>
      <c r="AC26" s="483"/>
      <c r="AD26" s="483"/>
      <c r="AE26" s="483"/>
      <c r="AF26" s="483"/>
      <c r="AG26" s="484"/>
      <c r="AJ26" s="482"/>
      <c r="AK26" s="483"/>
      <c r="AL26" s="483"/>
      <c r="AM26" s="483"/>
      <c r="AN26" s="483"/>
      <c r="AO26" s="483"/>
      <c r="AP26" s="483"/>
      <c r="AQ26" s="483"/>
      <c r="AR26" s="483"/>
      <c r="AS26" s="484"/>
      <c r="AT26" s="504"/>
      <c r="AU26" s="505"/>
      <c r="AV26" s="505"/>
      <c r="AW26" s="505"/>
      <c r="AX26" s="505"/>
      <c r="AY26" s="505"/>
      <c r="AZ26" s="506"/>
      <c r="BA26" s="482"/>
      <c r="BB26" s="483"/>
      <c r="BC26" s="483"/>
      <c r="BD26" s="483"/>
      <c r="BE26" s="483"/>
      <c r="BF26" s="483"/>
      <c r="BG26" s="483"/>
      <c r="BH26" s="483"/>
      <c r="BI26" s="483"/>
      <c r="BJ26" s="483"/>
      <c r="BK26" s="483"/>
      <c r="BL26" s="483"/>
      <c r="BM26" s="483"/>
      <c r="BN26" s="483"/>
      <c r="BO26" s="484"/>
    </row>
    <row r="27" spans="2:67" ht="14.25" customHeight="1" x14ac:dyDescent="0.2">
      <c r="B27" s="482"/>
      <c r="C27" s="483"/>
      <c r="D27" s="483"/>
      <c r="E27" s="483"/>
      <c r="F27" s="483"/>
      <c r="G27" s="483"/>
      <c r="H27" s="483"/>
      <c r="I27" s="483"/>
      <c r="J27" s="483"/>
      <c r="K27" s="484"/>
      <c r="L27" s="504"/>
      <c r="M27" s="505"/>
      <c r="N27" s="505"/>
      <c r="O27" s="505"/>
      <c r="P27" s="505"/>
      <c r="Q27" s="505"/>
      <c r="R27" s="506"/>
      <c r="S27" s="482"/>
      <c r="T27" s="483"/>
      <c r="U27" s="483"/>
      <c r="V27" s="483"/>
      <c r="W27" s="483"/>
      <c r="X27" s="483"/>
      <c r="Y27" s="483"/>
      <c r="Z27" s="483"/>
      <c r="AA27" s="483"/>
      <c r="AB27" s="483"/>
      <c r="AC27" s="483"/>
      <c r="AD27" s="483"/>
      <c r="AE27" s="483"/>
      <c r="AF27" s="483"/>
      <c r="AG27" s="484"/>
      <c r="AJ27" s="482"/>
      <c r="AK27" s="483"/>
      <c r="AL27" s="483"/>
      <c r="AM27" s="483"/>
      <c r="AN27" s="483"/>
      <c r="AO27" s="483"/>
      <c r="AP27" s="483"/>
      <c r="AQ27" s="483"/>
      <c r="AR27" s="483"/>
      <c r="AS27" s="484"/>
      <c r="AT27" s="504"/>
      <c r="AU27" s="505"/>
      <c r="AV27" s="505"/>
      <c r="AW27" s="505"/>
      <c r="AX27" s="505"/>
      <c r="AY27" s="505"/>
      <c r="AZ27" s="506"/>
      <c r="BA27" s="482"/>
      <c r="BB27" s="483"/>
      <c r="BC27" s="483"/>
      <c r="BD27" s="483"/>
      <c r="BE27" s="483"/>
      <c r="BF27" s="483"/>
      <c r="BG27" s="483"/>
      <c r="BH27" s="483"/>
      <c r="BI27" s="483"/>
      <c r="BJ27" s="483"/>
      <c r="BK27" s="483"/>
      <c r="BL27" s="483"/>
      <c r="BM27" s="483"/>
      <c r="BN27" s="483"/>
      <c r="BO27" s="484"/>
    </row>
    <row r="28" spans="2:67" ht="14.25" customHeight="1" x14ac:dyDescent="0.2">
      <c r="B28" s="482"/>
      <c r="C28" s="483"/>
      <c r="D28" s="483"/>
      <c r="E28" s="483"/>
      <c r="F28" s="483"/>
      <c r="G28" s="483"/>
      <c r="H28" s="483"/>
      <c r="I28" s="483"/>
      <c r="J28" s="483"/>
      <c r="K28" s="484"/>
      <c r="L28" s="504"/>
      <c r="M28" s="505"/>
      <c r="N28" s="505"/>
      <c r="O28" s="505"/>
      <c r="P28" s="505"/>
      <c r="Q28" s="505"/>
      <c r="R28" s="506"/>
      <c r="S28" s="482"/>
      <c r="T28" s="483"/>
      <c r="U28" s="483"/>
      <c r="V28" s="483"/>
      <c r="W28" s="483"/>
      <c r="X28" s="483"/>
      <c r="Y28" s="483"/>
      <c r="Z28" s="483"/>
      <c r="AA28" s="483"/>
      <c r="AB28" s="483"/>
      <c r="AC28" s="483"/>
      <c r="AD28" s="483"/>
      <c r="AE28" s="483"/>
      <c r="AF28" s="483"/>
      <c r="AG28" s="484"/>
      <c r="AJ28" s="482"/>
      <c r="AK28" s="483"/>
      <c r="AL28" s="483"/>
      <c r="AM28" s="483"/>
      <c r="AN28" s="483"/>
      <c r="AO28" s="483"/>
      <c r="AP28" s="483"/>
      <c r="AQ28" s="483"/>
      <c r="AR28" s="483"/>
      <c r="AS28" s="484"/>
      <c r="AT28" s="504"/>
      <c r="AU28" s="505"/>
      <c r="AV28" s="505"/>
      <c r="AW28" s="505"/>
      <c r="AX28" s="505"/>
      <c r="AY28" s="505"/>
      <c r="AZ28" s="506"/>
      <c r="BA28" s="482"/>
      <c r="BB28" s="483"/>
      <c r="BC28" s="483"/>
      <c r="BD28" s="483"/>
      <c r="BE28" s="483"/>
      <c r="BF28" s="483"/>
      <c r="BG28" s="483"/>
      <c r="BH28" s="483"/>
      <c r="BI28" s="483"/>
      <c r="BJ28" s="483"/>
      <c r="BK28" s="483"/>
      <c r="BL28" s="483"/>
      <c r="BM28" s="483"/>
      <c r="BN28" s="483"/>
      <c r="BO28" s="484"/>
    </row>
    <row r="29" spans="2:67" ht="14.25" customHeight="1" x14ac:dyDescent="0.2">
      <c r="B29" s="482"/>
      <c r="C29" s="483"/>
      <c r="D29" s="483"/>
      <c r="E29" s="483"/>
      <c r="F29" s="483"/>
      <c r="G29" s="483"/>
      <c r="H29" s="483"/>
      <c r="I29" s="483"/>
      <c r="J29" s="483"/>
      <c r="K29" s="484"/>
      <c r="L29" s="504"/>
      <c r="M29" s="505"/>
      <c r="N29" s="505"/>
      <c r="O29" s="505"/>
      <c r="P29" s="505"/>
      <c r="Q29" s="505"/>
      <c r="R29" s="506"/>
      <c r="S29" s="482"/>
      <c r="T29" s="483"/>
      <c r="U29" s="483"/>
      <c r="V29" s="483"/>
      <c r="W29" s="483"/>
      <c r="X29" s="483"/>
      <c r="Y29" s="483"/>
      <c r="Z29" s="483"/>
      <c r="AA29" s="483"/>
      <c r="AB29" s="483"/>
      <c r="AC29" s="483"/>
      <c r="AD29" s="483"/>
      <c r="AE29" s="483"/>
      <c r="AF29" s="483"/>
      <c r="AG29" s="484"/>
      <c r="AJ29" s="482"/>
      <c r="AK29" s="483"/>
      <c r="AL29" s="483"/>
      <c r="AM29" s="483"/>
      <c r="AN29" s="483"/>
      <c r="AO29" s="483"/>
      <c r="AP29" s="483"/>
      <c r="AQ29" s="483"/>
      <c r="AR29" s="483"/>
      <c r="AS29" s="484"/>
      <c r="AT29" s="504"/>
      <c r="AU29" s="505"/>
      <c r="AV29" s="505"/>
      <c r="AW29" s="505"/>
      <c r="AX29" s="505"/>
      <c r="AY29" s="505"/>
      <c r="AZ29" s="506"/>
      <c r="BA29" s="482"/>
      <c r="BB29" s="483"/>
      <c r="BC29" s="483"/>
      <c r="BD29" s="483"/>
      <c r="BE29" s="483"/>
      <c r="BF29" s="483"/>
      <c r="BG29" s="483"/>
      <c r="BH29" s="483"/>
      <c r="BI29" s="483"/>
      <c r="BJ29" s="483"/>
      <c r="BK29" s="483"/>
      <c r="BL29" s="483"/>
      <c r="BM29" s="483"/>
      <c r="BN29" s="483"/>
      <c r="BO29" s="484"/>
    </row>
    <row r="30" spans="2:67" ht="14.25" customHeight="1" x14ac:dyDescent="0.2">
      <c r="B30" s="482"/>
      <c r="C30" s="483"/>
      <c r="D30" s="483"/>
      <c r="E30" s="483"/>
      <c r="F30" s="483"/>
      <c r="G30" s="483"/>
      <c r="H30" s="483"/>
      <c r="I30" s="483"/>
      <c r="J30" s="483"/>
      <c r="K30" s="484"/>
      <c r="L30" s="504"/>
      <c r="M30" s="505"/>
      <c r="N30" s="505"/>
      <c r="O30" s="505"/>
      <c r="P30" s="505"/>
      <c r="Q30" s="505"/>
      <c r="R30" s="506"/>
      <c r="S30" s="482"/>
      <c r="T30" s="483"/>
      <c r="U30" s="483"/>
      <c r="V30" s="483"/>
      <c r="W30" s="483"/>
      <c r="X30" s="483"/>
      <c r="Y30" s="483"/>
      <c r="Z30" s="483"/>
      <c r="AA30" s="483"/>
      <c r="AB30" s="483"/>
      <c r="AC30" s="483"/>
      <c r="AD30" s="483"/>
      <c r="AE30" s="483"/>
      <c r="AF30" s="483"/>
      <c r="AG30" s="484"/>
      <c r="AJ30" s="482"/>
      <c r="AK30" s="483"/>
      <c r="AL30" s="483"/>
      <c r="AM30" s="483"/>
      <c r="AN30" s="483"/>
      <c r="AO30" s="483"/>
      <c r="AP30" s="483"/>
      <c r="AQ30" s="483"/>
      <c r="AR30" s="483"/>
      <c r="AS30" s="484"/>
      <c r="AT30" s="504"/>
      <c r="AU30" s="505"/>
      <c r="AV30" s="505"/>
      <c r="AW30" s="505"/>
      <c r="AX30" s="505"/>
      <c r="AY30" s="505"/>
      <c r="AZ30" s="506"/>
      <c r="BA30" s="482"/>
      <c r="BB30" s="483"/>
      <c r="BC30" s="483"/>
      <c r="BD30" s="483"/>
      <c r="BE30" s="483"/>
      <c r="BF30" s="483"/>
      <c r="BG30" s="483"/>
      <c r="BH30" s="483"/>
      <c r="BI30" s="483"/>
      <c r="BJ30" s="483"/>
      <c r="BK30" s="483"/>
      <c r="BL30" s="483"/>
      <c r="BM30" s="483"/>
      <c r="BN30" s="483"/>
      <c r="BO30" s="484"/>
    </row>
    <row r="31" spans="2:67" ht="14.25" customHeight="1" x14ac:dyDescent="0.2">
      <c r="B31" s="482"/>
      <c r="C31" s="483"/>
      <c r="D31" s="483"/>
      <c r="E31" s="483"/>
      <c r="F31" s="483"/>
      <c r="G31" s="483"/>
      <c r="H31" s="483"/>
      <c r="I31" s="483"/>
      <c r="J31" s="483"/>
      <c r="K31" s="484"/>
      <c r="L31" s="504"/>
      <c r="M31" s="505"/>
      <c r="N31" s="505"/>
      <c r="O31" s="505"/>
      <c r="P31" s="505"/>
      <c r="Q31" s="505"/>
      <c r="R31" s="506"/>
      <c r="S31" s="482"/>
      <c r="T31" s="483"/>
      <c r="U31" s="483"/>
      <c r="V31" s="483"/>
      <c r="W31" s="483"/>
      <c r="X31" s="483"/>
      <c r="Y31" s="483"/>
      <c r="Z31" s="483"/>
      <c r="AA31" s="483"/>
      <c r="AB31" s="483"/>
      <c r="AC31" s="483"/>
      <c r="AD31" s="483"/>
      <c r="AE31" s="483"/>
      <c r="AF31" s="483"/>
      <c r="AG31" s="484"/>
      <c r="AJ31" s="482"/>
      <c r="AK31" s="483"/>
      <c r="AL31" s="483"/>
      <c r="AM31" s="483"/>
      <c r="AN31" s="483"/>
      <c r="AO31" s="483"/>
      <c r="AP31" s="483"/>
      <c r="AQ31" s="483"/>
      <c r="AR31" s="483"/>
      <c r="AS31" s="484"/>
      <c r="AT31" s="504"/>
      <c r="AU31" s="505"/>
      <c r="AV31" s="505"/>
      <c r="AW31" s="505"/>
      <c r="AX31" s="505"/>
      <c r="AY31" s="505"/>
      <c r="AZ31" s="506"/>
      <c r="BA31" s="482"/>
      <c r="BB31" s="483"/>
      <c r="BC31" s="483"/>
      <c r="BD31" s="483"/>
      <c r="BE31" s="483"/>
      <c r="BF31" s="483"/>
      <c r="BG31" s="483"/>
      <c r="BH31" s="483"/>
      <c r="BI31" s="483"/>
      <c r="BJ31" s="483"/>
      <c r="BK31" s="483"/>
      <c r="BL31" s="483"/>
      <c r="BM31" s="483"/>
      <c r="BN31" s="483"/>
      <c r="BO31" s="484"/>
    </row>
    <row r="32" spans="2:67" ht="14.25" customHeight="1" x14ac:dyDescent="0.2">
      <c r="B32" s="482"/>
      <c r="C32" s="483"/>
      <c r="D32" s="483"/>
      <c r="E32" s="483"/>
      <c r="F32" s="483"/>
      <c r="G32" s="483"/>
      <c r="H32" s="483"/>
      <c r="I32" s="483"/>
      <c r="J32" s="483"/>
      <c r="K32" s="484"/>
      <c r="L32" s="504"/>
      <c r="M32" s="505"/>
      <c r="N32" s="505"/>
      <c r="O32" s="505"/>
      <c r="P32" s="505"/>
      <c r="Q32" s="505"/>
      <c r="R32" s="506"/>
      <c r="S32" s="482"/>
      <c r="T32" s="483"/>
      <c r="U32" s="483"/>
      <c r="V32" s="483"/>
      <c r="W32" s="483"/>
      <c r="X32" s="483"/>
      <c r="Y32" s="483"/>
      <c r="Z32" s="483"/>
      <c r="AA32" s="483"/>
      <c r="AB32" s="483"/>
      <c r="AC32" s="483"/>
      <c r="AD32" s="483"/>
      <c r="AE32" s="483"/>
      <c r="AF32" s="483"/>
      <c r="AG32" s="484"/>
      <c r="AJ32" s="482"/>
      <c r="AK32" s="483"/>
      <c r="AL32" s="483"/>
      <c r="AM32" s="483"/>
      <c r="AN32" s="483"/>
      <c r="AO32" s="483"/>
      <c r="AP32" s="483"/>
      <c r="AQ32" s="483"/>
      <c r="AR32" s="483"/>
      <c r="AS32" s="484"/>
      <c r="AT32" s="504"/>
      <c r="AU32" s="505"/>
      <c r="AV32" s="505"/>
      <c r="AW32" s="505"/>
      <c r="AX32" s="505"/>
      <c r="AY32" s="505"/>
      <c r="AZ32" s="506"/>
      <c r="BA32" s="482"/>
      <c r="BB32" s="483"/>
      <c r="BC32" s="483"/>
      <c r="BD32" s="483"/>
      <c r="BE32" s="483"/>
      <c r="BF32" s="483"/>
      <c r="BG32" s="483"/>
      <c r="BH32" s="483"/>
      <c r="BI32" s="483"/>
      <c r="BJ32" s="483"/>
      <c r="BK32" s="483"/>
      <c r="BL32" s="483"/>
      <c r="BM32" s="483"/>
      <c r="BN32" s="483"/>
      <c r="BO32" s="484"/>
    </row>
    <row r="33" spans="2:67" ht="14.25" customHeight="1" x14ac:dyDescent="0.2">
      <c r="B33" s="482"/>
      <c r="C33" s="483"/>
      <c r="D33" s="483"/>
      <c r="E33" s="483"/>
      <c r="F33" s="483"/>
      <c r="G33" s="483"/>
      <c r="H33" s="483"/>
      <c r="I33" s="483"/>
      <c r="J33" s="483"/>
      <c r="K33" s="484"/>
      <c r="L33" s="504"/>
      <c r="M33" s="505"/>
      <c r="N33" s="505"/>
      <c r="O33" s="505"/>
      <c r="P33" s="505"/>
      <c r="Q33" s="505"/>
      <c r="R33" s="506"/>
      <c r="S33" s="482"/>
      <c r="T33" s="483"/>
      <c r="U33" s="483"/>
      <c r="V33" s="483"/>
      <c r="W33" s="483"/>
      <c r="X33" s="483"/>
      <c r="Y33" s="483"/>
      <c r="Z33" s="483"/>
      <c r="AA33" s="483"/>
      <c r="AB33" s="483"/>
      <c r="AC33" s="483"/>
      <c r="AD33" s="483"/>
      <c r="AE33" s="483"/>
      <c r="AF33" s="483"/>
      <c r="AG33" s="484"/>
      <c r="AJ33" s="482"/>
      <c r="AK33" s="483"/>
      <c r="AL33" s="483"/>
      <c r="AM33" s="483"/>
      <c r="AN33" s="483"/>
      <c r="AO33" s="483"/>
      <c r="AP33" s="483"/>
      <c r="AQ33" s="483"/>
      <c r="AR33" s="483"/>
      <c r="AS33" s="484"/>
      <c r="AT33" s="504"/>
      <c r="AU33" s="505"/>
      <c r="AV33" s="505"/>
      <c r="AW33" s="505"/>
      <c r="AX33" s="505"/>
      <c r="AY33" s="505"/>
      <c r="AZ33" s="506"/>
      <c r="BA33" s="482"/>
      <c r="BB33" s="483"/>
      <c r="BC33" s="483"/>
      <c r="BD33" s="483"/>
      <c r="BE33" s="483"/>
      <c r="BF33" s="483"/>
      <c r="BG33" s="483"/>
      <c r="BH33" s="483"/>
      <c r="BI33" s="483"/>
      <c r="BJ33" s="483"/>
      <c r="BK33" s="483"/>
      <c r="BL33" s="483"/>
      <c r="BM33" s="483"/>
      <c r="BN33" s="483"/>
      <c r="BO33" s="484"/>
    </row>
    <row r="34" spans="2:67" ht="14.25" customHeight="1" x14ac:dyDescent="0.2">
      <c r="B34" s="40"/>
      <c r="C34" s="41"/>
      <c r="D34" s="41"/>
      <c r="E34" s="41"/>
      <c r="F34" s="41"/>
      <c r="G34" s="41"/>
      <c r="H34" s="41"/>
      <c r="I34" s="41"/>
      <c r="J34" s="41"/>
      <c r="K34" s="42"/>
      <c r="L34" s="43"/>
      <c r="M34" s="44"/>
      <c r="N34" s="44"/>
      <c r="O34" s="44"/>
      <c r="P34" s="44"/>
      <c r="Q34" s="44"/>
      <c r="R34" s="45"/>
      <c r="S34" s="40"/>
      <c r="T34" s="41"/>
      <c r="U34" s="41"/>
      <c r="V34" s="41"/>
      <c r="W34" s="41"/>
      <c r="X34" s="41"/>
      <c r="Y34" s="41"/>
      <c r="Z34" s="41"/>
      <c r="AA34" s="41"/>
      <c r="AB34" s="41"/>
      <c r="AC34" s="41"/>
      <c r="AD34" s="41"/>
      <c r="AE34" s="41"/>
      <c r="AF34" s="41"/>
      <c r="AG34" s="42"/>
      <c r="AJ34" s="54"/>
      <c r="AK34" s="55"/>
      <c r="AL34" s="55"/>
      <c r="AM34" s="55"/>
      <c r="AN34" s="55"/>
      <c r="AO34" s="55"/>
      <c r="AP34" s="55"/>
      <c r="AQ34" s="55"/>
      <c r="AR34" s="55"/>
      <c r="AS34" s="56"/>
      <c r="AT34" s="57"/>
      <c r="AU34" s="58"/>
      <c r="AV34" s="58"/>
      <c r="AW34" s="58"/>
      <c r="AX34" s="58"/>
      <c r="AY34" s="58"/>
      <c r="AZ34" s="59"/>
      <c r="BA34" s="54"/>
      <c r="BB34" s="55"/>
      <c r="BC34" s="55"/>
      <c r="BD34" s="55"/>
      <c r="BE34" s="55"/>
      <c r="BF34" s="55"/>
      <c r="BG34" s="55"/>
      <c r="BH34" s="55"/>
      <c r="BI34" s="55"/>
      <c r="BJ34" s="55"/>
      <c r="BK34" s="55"/>
      <c r="BL34" s="55"/>
      <c r="BM34" s="55"/>
      <c r="BN34" s="55"/>
      <c r="BO34" s="56"/>
    </row>
    <row r="35" spans="2:67" ht="14.25" customHeight="1" x14ac:dyDescent="0.2">
      <c r="B35" s="482"/>
      <c r="C35" s="483"/>
      <c r="D35" s="483"/>
      <c r="E35" s="483"/>
      <c r="F35" s="483"/>
      <c r="G35" s="483"/>
      <c r="H35" s="483"/>
      <c r="I35" s="483"/>
      <c r="J35" s="483"/>
      <c r="K35" s="484"/>
      <c r="L35" s="504"/>
      <c r="M35" s="505"/>
      <c r="N35" s="505"/>
      <c r="O35" s="505"/>
      <c r="P35" s="505"/>
      <c r="Q35" s="505"/>
      <c r="R35" s="506"/>
      <c r="S35" s="482"/>
      <c r="T35" s="483"/>
      <c r="U35" s="483"/>
      <c r="V35" s="483"/>
      <c r="W35" s="483"/>
      <c r="X35" s="483"/>
      <c r="Y35" s="483"/>
      <c r="Z35" s="483"/>
      <c r="AA35" s="483"/>
      <c r="AB35" s="483"/>
      <c r="AC35" s="483"/>
      <c r="AD35" s="483"/>
      <c r="AE35" s="483"/>
      <c r="AF35" s="483"/>
      <c r="AG35" s="484"/>
      <c r="AJ35" s="482"/>
      <c r="AK35" s="483"/>
      <c r="AL35" s="483"/>
      <c r="AM35" s="483"/>
      <c r="AN35" s="483"/>
      <c r="AO35" s="483"/>
      <c r="AP35" s="483"/>
      <c r="AQ35" s="483"/>
      <c r="AR35" s="483"/>
      <c r="AS35" s="484"/>
      <c r="AT35" s="504"/>
      <c r="AU35" s="505"/>
      <c r="AV35" s="505"/>
      <c r="AW35" s="505"/>
      <c r="AX35" s="505"/>
      <c r="AY35" s="505"/>
      <c r="AZ35" s="506"/>
      <c r="BA35" s="482"/>
      <c r="BB35" s="483"/>
      <c r="BC35" s="483"/>
      <c r="BD35" s="483"/>
      <c r="BE35" s="483"/>
      <c r="BF35" s="483"/>
      <c r="BG35" s="483"/>
      <c r="BH35" s="483"/>
      <c r="BI35" s="483"/>
      <c r="BJ35" s="483"/>
      <c r="BK35" s="483"/>
      <c r="BL35" s="483"/>
      <c r="BM35" s="483"/>
      <c r="BN35" s="483"/>
      <c r="BO35" s="484"/>
    </row>
    <row r="36" spans="2:67" ht="14.25" customHeight="1" x14ac:dyDescent="0.2">
      <c r="B36" s="482"/>
      <c r="C36" s="483"/>
      <c r="D36" s="483"/>
      <c r="E36" s="483"/>
      <c r="F36" s="483"/>
      <c r="G36" s="483"/>
      <c r="H36" s="483"/>
      <c r="I36" s="483"/>
      <c r="J36" s="483"/>
      <c r="K36" s="484"/>
      <c r="L36" s="504"/>
      <c r="M36" s="505"/>
      <c r="N36" s="505"/>
      <c r="O36" s="505"/>
      <c r="P36" s="505"/>
      <c r="Q36" s="505"/>
      <c r="R36" s="506"/>
      <c r="S36" s="482"/>
      <c r="T36" s="483"/>
      <c r="U36" s="483"/>
      <c r="V36" s="483"/>
      <c r="W36" s="483"/>
      <c r="X36" s="483"/>
      <c r="Y36" s="483"/>
      <c r="Z36" s="483"/>
      <c r="AA36" s="483"/>
      <c r="AB36" s="483"/>
      <c r="AC36" s="483"/>
      <c r="AD36" s="483"/>
      <c r="AE36" s="483"/>
      <c r="AF36" s="483"/>
      <c r="AG36" s="484"/>
      <c r="AJ36" s="482"/>
      <c r="AK36" s="483"/>
      <c r="AL36" s="483"/>
      <c r="AM36" s="483"/>
      <c r="AN36" s="483"/>
      <c r="AO36" s="483"/>
      <c r="AP36" s="483"/>
      <c r="AQ36" s="483"/>
      <c r="AR36" s="483"/>
      <c r="AS36" s="484"/>
      <c r="AT36" s="504"/>
      <c r="AU36" s="505"/>
      <c r="AV36" s="505"/>
      <c r="AW36" s="505"/>
      <c r="AX36" s="505"/>
      <c r="AY36" s="505"/>
      <c r="AZ36" s="506"/>
      <c r="BA36" s="482"/>
      <c r="BB36" s="483"/>
      <c r="BC36" s="483"/>
      <c r="BD36" s="483"/>
      <c r="BE36" s="483"/>
      <c r="BF36" s="483"/>
      <c r="BG36" s="483"/>
      <c r="BH36" s="483"/>
      <c r="BI36" s="483"/>
      <c r="BJ36" s="483"/>
      <c r="BK36" s="483"/>
      <c r="BL36" s="483"/>
      <c r="BM36" s="483"/>
      <c r="BN36" s="483"/>
      <c r="BO36" s="484"/>
    </row>
    <row r="37" spans="2:67" ht="14.25" customHeight="1" x14ac:dyDescent="0.2">
      <c r="B37" s="637"/>
      <c r="C37" s="638"/>
      <c r="D37" s="638"/>
      <c r="E37" s="638"/>
      <c r="F37" s="638"/>
      <c r="G37" s="638"/>
      <c r="H37" s="638"/>
      <c r="I37" s="638"/>
      <c r="J37" s="638"/>
      <c r="K37" s="639"/>
      <c r="L37" s="479"/>
      <c r="M37" s="480"/>
      <c r="N37" s="480"/>
      <c r="O37" s="480"/>
      <c r="P37" s="480"/>
      <c r="Q37" s="480"/>
      <c r="R37" s="481"/>
      <c r="S37" s="482"/>
      <c r="T37" s="483"/>
      <c r="U37" s="483"/>
      <c r="V37" s="483"/>
      <c r="W37" s="483"/>
      <c r="X37" s="483"/>
      <c r="Y37" s="483"/>
      <c r="Z37" s="483"/>
      <c r="AA37" s="483"/>
      <c r="AB37" s="483"/>
      <c r="AC37" s="483"/>
      <c r="AD37" s="483"/>
      <c r="AE37" s="483"/>
      <c r="AF37" s="483"/>
      <c r="AG37" s="484"/>
      <c r="AJ37" s="637"/>
      <c r="AK37" s="638"/>
      <c r="AL37" s="638"/>
      <c r="AM37" s="638"/>
      <c r="AN37" s="638"/>
      <c r="AO37" s="638"/>
      <c r="AP37" s="638"/>
      <c r="AQ37" s="638"/>
      <c r="AR37" s="638"/>
      <c r="AS37" s="639"/>
      <c r="AT37" s="479"/>
      <c r="AU37" s="480"/>
      <c r="AV37" s="480"/>
      <c r="AW37" s="480"/>
      <c r="AX37" s="480"/>
      <c r="AY37" s="480"/>
      <c r="AZ37" s="481"/>
      <c r="BA37" s="482"/>
      <c r="BB37" s="483"/>
      <c r="BC37" s="483"/>
      <c r="BD37" s="483"/>
      <c r="BE37" s="483"/>
      <c r="BF37" s="483"/>
      <c r="BG37" s="483"/>
      <c r="BH37" s="483"/>
      <c r="BI37" s="483"/>
      <c r="BJ37" s="483"/>
      <c r="BK37" s="483"/>
      <c r="BL37" s="483"/>
      <c r="BM37" s="483"/>
      <c r="BN37" s="483"/>
      <c r="BO37" s="484"/>
    </row>
    <row r="38" spans="2:67" ht="17.100000000000001" customHeight="1" x14ac:dyDescent="0.2">
      <c r="B38" s="333" t="s">
        <v>5</v>
      </c>
      <c r="C38" s="353"/>
      <c r="D38" s="353"/>
      <c r="E38" s="353"/>
      <c r="F38" s="353"/>
      <c r="G38" s="353"/>
      <c r="H38" s="353"/>
      <c r="I38" s="353"/>
      <c r="J38" s="353"/>
      <c r="K38" s="354"/>
      <c r="L38" s="485">
        <f>SUM(L20:R37)</f>
        <v>0</v>
      </c>
      <c r="M38" s="486"/>
      <c r="N38" s="486"/>
      <c r="O38" s="486"/>
      <c r="P38" s="486"/>
      <c r="Q38" s="486"/>
      <c r="R38" s="487"/>
      <c r="S38" s="488"/>
      <c r="T38" s="489"/>
      <c r="U38" s="489"/>
      <c r="V38" s="489"/>
      <c r="W38" s="489"/>
      <c r="X38" s="489"/>
      <c r="Y38" s="489"/>
      <c r="Z38" s="489"/>
      <c r="AA38" s="489"/>
      <c r="AB38" s="489"/>
      <c r="AC38" s="489"/>
      <c r="AD38" s="489"/>
      <c r="AE38" s="489"/>
      <c r="AF38" s="489"/>
      <c r="AG38" s="490"/>
      <c r="AJ38" s="333" t="s">
        <v>5</v>
      </c>
      <c r="AK38" s="353"/>
      <c r="AL38" s="353"/>
      <c r="AM38" s="353"/>
      <c r="AN38" s="353"/>
      <c r="AO38" s="353"/>
      <c r="AP38" s="353"/>
      <c r="AQ38" s="353"/>
      <c r="AR38" s="353"/>
      <c r="AS38" s="354"/>
      <c r="AT38" s="485">
        <f>SUM(AT20:AZ37)</f>
        <v>105000000</v>
      </c>
      <c r="AU38" s="486"/>
      <c r="AV38" s="486"/>
      <c r="AW38" s="486"/>
      <c r="AX38" s="486"/>
      <c r="AY38" s="486"/>
      <c r="AZ38" s="487"/>
      <c r="BA38" s="488"/>
      <c r="BB38" s="489"/>
      <c r="BC38" s="489"/>
      <c r="BD38" s="489"/>
      <c r="BE38" s="489"/>
      <c r="BF38" s="489"/>
      <c r="BG38" s="489"/>
      <c r="BH38" s="489"/>
      <c r="BI38" s="489"/>
      <c r="BJ38" s="489"/>
      <c r="BK38" s="489"/>
      <c r="BL38" s="489"/>
      <c r="BM38" s="489"/>
      <c r="BN38" s="489"/>
      <c r="BO38" s="490"/>
    </row>
    <row r="39" spans="2:67" ht="17.100000000000001" customHeight="1" x14ac:dyDescent="0.2">
      <c r="B39" s="488" t="s">
        <v>6</v>
      </c>
      <c r="C39" s="489"/>
      <c r="D39" s="489"/>
      <c r="E39" s="489"/>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90"/>
      <c r="AJ39" s="488" t="s">
        <v>6</v>
      </c>
      <c r="AK39" s="489"/>
      <c r="AL39" s="489"/>
      <c r="AM39" s="489"/>
      <c r="AN39" s="489"/>
      <c r="AO39" s="489"/>
      <c r="AP39" s="489"/>
      <c r="AQ39" s="489"/>
      <c r="AR39" s="489"/>
      <c r="AS39" s="489"/>
      <c r="AT39" s="489"/>
      <c r="AU39" s="489"/>
      <c r="AV39" s="489"/>
      <c r="AW39" s="489"/>
      <c r="AX39" s="489"/>
      <c r="AY39" s="489"/>
      <c r="AZ39" s="489"/>
      <c r="BA39" s="489"/>
      <c r="BB39" s="489"/>
      <c r="BC39" s="489"/>
      <c r="BD39" s="489"/>
      <c r="BE39" s="489"/>
      <c r="BF39" s="489"/>
      <c r="BG39" s="489"/>
      <c r="BH39" s="489"/>
      <c r="BI39" s="489"/>
      <c r="BJ39" s="489"/>
      <c r="BK39" s="489"/>
      <c r="BL39" s="489"/>
      <c r="BM39" s="489"/>
      <c r="BN39" s="489"/>
      <c r="BO39" s="490"/>
    </row>
    <row r="40" spans="2:67" ht="17.100000000000001" customHeight="1" x14ac:dyDescent="0.2">
      <c r="B40" s="26" t="s">
        <v>7</v>
      </c>
      <c r="C40" s="27"/>
      <c r="D40" s="27"/>
      <c r="E40" s="27"/>
      <c r="F40" s="27"/>
      <c r="G40" s="27"/>
      <c r="H40" s="27"/>
      <c r="I40" s="27"/>
      <c r="J40" s="28"/>
      <c r="K40" s="26" t="s">
        <v>8</v>
      </c>
      <c r="L40" s="27"/>
      <c r="M40" s="27"/>
      <c r="N40" s="27"/>
      <c r="O40" s="27"/>
      <c r="P40" s="27"/>
      <c r="Q40" s="28"/>
      <c r="R40" s="26" t="s">
        <v>9</v>
      </c>
      <c r="S40" s="28"/>
      <c r="T40" s="26" t="s">
        <v>10</v>
      </c>
      <c r="U40" s="27"/>
      <c r="V40" s="27"/>
      <c r="W40" s="28"/>
      <c r="X40" s="26" t="s">
        <v>3</v>
      </c>
      <c r="Y40" s="27"/>
      <c r="Z40" s="27"/>
      <c r="AA40" s="28"/>
      <c r="AB40" s="26" t="s">
        <v>80</v>
      </c>
      <c r="AC40" s="27"/>
      <c r="AD40" s="27"/>
      <c r="AE40" s="27"/>
      <c r="AF40" s="27"/>
      <c r="AG40" s="28"/>
      <c r="AJ40" s="26" t="s">
        <v>7</v>
      </c>
      <c r="AK40" s="27"/>
      <c r="AL40" s="27"/>
      <c r="AM40" s="27"/>
      <c r="AN40" s="27"/>
      <c r="AO40" s="27"/>
      <c r="AP40" s="27"/>
      <c r="AQ40" s="27"/>
      <c r="AR40" s="28"/>
      <c r="AS40" s="26" t="s">
        <v>8</v>
      </c>
      <c r="AT40" s="27"/>
      <c r="AU40" s="27"/>
      <c r="AV40" s="27"/>
      <c r="AW40" s="27"/>
      <c r="AX40" s="27"/>
      <c r="AY40" s="28"/>
      <c r="AZ40" s="26" t="s">
        <v>9</v>
      </c>
      <c r="BA40" s="28"/>
      <c r="BB40" s="26" t="s">
        <v>10</v>
      </c>
      <c r="BC40" s="27"/>
      <c r="BD40" s="27"/>
      <c r="BE40" s="28"/>
      <c r="BF40" s="26" t="s">
        <v>3</v>
      </c>
      <c r="BG40" s="27"/>
      <c r="BH40" s="27"/>
      <c r="BI40" s="28"/>
      <c r="BJ40" s="26" t="s">
        <v>80</v>
      </c>
      <c r="BK40" s="27"/>
      <c r="BL40" s="27"/>
      <c r="BM40" s="27"/>
      <c r="BN40" s="27"/>
      <c r="BO40" s="28"/>
    </row>
    <row r="41" spans="2:67" ht="17.100000000000001" customHeight="1" x14ac:dyDescent="0.2">
      <c r="B41" s="609"/>
      <c r="C41" s="610"/>
      <c r="D41" s="610"/>
      <c r="E41" s="610"/>
      <c r="F41" s="610"/>
      <c r="G41" s="610"/>
      <c r="H41" s="610"/>
      <c r="I41" s="610"/>
      <c r="J41" s="610"/>
      <c r="K41" s="609"/>
      <c r="L41" s="610"/>
      <c r="M41" s="610"/>
      <c r="N41" s="610"/>
      <c r="O41" s="610"/>
      <c r="P41" s="610"/>
      <c r="Q41" s="610"/>
      <c r="R41" s="649"/>
      <c r="S41" s="650"/>
      <c r="T41" s="613"/>
      <c r="U41" s="614"/>
      <c r="V41" s="614"/>
      <c r="W41" s="615"/>
      <c r="X41" s="498">
        <f t="shared" ref="X41:X48" si="0">R41*T41</f>
        <v>0</v>
      </c>
      <c r="Y41" s="499"/>
      <c r="Z41" s="499"/>
      <c r="AA41" s="500"/>
      <c r="AB41" s="215"/>
      <c r="AC41" s="616"/>
      <c r="AD41" s="616"/>
      <c r="AE41" s="616"/>
      <c r="AF41" s="616"/>
      <c r="AG41" s="617"/>
      <c r="AJ41" s="491" t="s">
        <v>250</v>
      </c>
      <c r="AK41" s="492"/>
      <c r="AL41" s="492"/>
      <c r="AM41" s="492"/>
      <c r="AN41" s="492"/>
      <c r="AO41" s="492"/>
      <c r="AP41" s="492"/>
      <c r="AQ41" s="492"/>
      <c r="AR41" s="492"/>
      <c r="AS41" s="491" t="s">
        <v>251</v>
      </c>
      <c r="AT41" s="492"/>
      <c r="AU41" s="492"/>
      <c r="AV41" s="492"/>
      <c r="AW41" s="492"/>
      <c r="AX41" s="492"/>
      <c r="AY41" s="492"/>
      <c r="AZ41" s="635">
        <v>1</v>
      </c>
      <c r="BA41" s="636"/>
      <c r="BB41" s="495">
        <v>105000000</v>
      </c>
      <c r="BC41" s="496"/>
      <c r="BD41" s="496"/>
      <c r="BE41" s="497"/>
      <c r="BF41" s="498">
        <f t="shared" ref="BF41:BF48" si="1">AZ41*BB41</f>
        <v>105000000</v>
      </c>
      <c r="BG41" s="499"/>
      <c r="BH41" s="499"/>
      <c r="BI41" s="500"/>
      <c r="BJ41" s="501" t="s">
        <v>252</v>
      </c>
      <c r="BK41" s="502"/>
      <c r="BL41" s="502"/>
      <c r="BM41" s="502"/>
      <c r="BN41" s="502"/>
      <c r="BO41" s="503"/>
    </row>
    <row r="42" spans="2:67" ht="17.100000000000001" customHeight="1" x14ac:dyDescent="0.2">
      <c r="B42" s="461"/>
      <c r="C42" s="462"/>
      <c r="D42" s="462"/>
      <c r="E42" s="462"/>
      <c r="F42" s="462"/>
      <c r="G42" s="462"/>
      <c r="H42" s="462"/>
      <c r="I42" s="462"/>
      <c r="J42" s="462"/>
      <c r="K42" s="461"/>
      <c r="L42" s="462"/>
      <c r="M42" s="462"/>
      <c r="N42" s="462"/>
      <c r="O42" s="462"/>
      <c r="P42" s="462"/>
      <c r="Q42" s="462"/>
      <c r="R42" s="463"/>
      <c r="S42" s="633"/>
      <c r="T42" s="465"/>
      <c r="U42" s="466"/>
      <c r="V42" s="466"/>
      <c r="W42" s="467"/>
      <c r="X42" s="468">
        <f t="shared" si="0"/>
        <v>0</v>
      </c>
      <c r="Y42" s="469"/>
      <c r="Z42" s="469"/>
      <c r="AA42" s="470"/>
      <c r="AB42" s="471"/>
      <c r="AC42" s="472"/>
      <c r="AD42" s="472"/>
      <c r="AE42" s="472"/>
      <c r="AF42" s="472"/>
      <c r="AG42" s="473"/>
      <c r="AJ42" s="461"/>
      <c r="AK42" s="462"/>
      <c r="AL42" s="462"/>
      <c r="AM42" s="462"/>
      <c r="AN42" s="462"/>
      <c r="AO42" s="462"/>
      <c r="AP42" s="462"/>
      <c r="AQ42" s="462"/>
      <c r="AR42" s="462"/>
      <c r="AS42" s="461"/>
      <c r="AT42" s="462"/>
      <c r="AU42" s="462"/>
      <c r="AV42" s="462"/>
      <c r="AW42" s="462"/>
      <c r="AX42" s="462"/>
      <c r="AY42" s="462"/>
      <c r="AZ42" s="463"/>
      <c r="BA42" s="633"/>
      <c r="BB42" s="465"/>
      <c r="BC42" s="466"/>
      <c r="BD42" s="466"/>
      <c r="BE42" s="467"/>
      <c r="BF42" s="468">
        <f t="shared" si="1"/>
        <v>0</v>
      </c>
      <c r="BG42" s="469"/>
      <c r="BH42" s="469"/>
      <c r="BI42" s="470"/>
      <c r="BJ42" s="471"/>
      <c r="BK42" s="472"/>
      <c r="BL42" s="472"/>
      <c r="BM42" s="472"/>
      <c r="BN42" s="472"/>
      <c r="BO42" s="473"/>
    </row>
    <row r="43" spans="2:67" ht="17.100000000000001" customHeight="1" x14ac:dyDescent="0.2">
      <c r="B43" s="461"/>
      <c r="C43" s="462"/>
      <c r="D43" s="462"/>
      <c r="E43" s="462"/>
      <c r="F43" s="462"/>
      <c r="G43" s="462"/>
      <c r="H43" s="462"/>
      <c r="I43" s="462"/>
      <c r="J43" s="462"/>
      <c r="K43" s="461"/>
      <c r="L43" s="462"/>
      <c r="M43" s="462"/>
      <c r="N43" s="462"/>
      <c r="O43" s="462"/>
      <c r="P43" s="462"/>
      <c r="Q43" s="462"/>
      <c r="R43" s="463"/>
      <c r="S43" s="633"/>
      <c r="T43" s="465"/>
      <c r="U43" s="466"/>
      <c r="V43" s="466"/>
      <c r="W43" s="467"/>
      <c r="X43" s="468">
        <f t="shared" si="0"/>
        <v>0</v>
      </c>
      <c r="Y43" s="469"/>
      <c r="Z43" s="469"/>
      <c r="AA43" s="470"/>
      <c r="AB43" s="471"/>
      <c r="AC43" s="472"/>
      <c r="AD43" s="472"/>
      <c r="AE43" s="472"/>
      <c r="AF43" s="472"/>
      <c r="AG43" s="473"/>
      <c r="AJ43" s="461"/>
      <c r="AK43" s="462"/>
      <c r="AL43" s="462"/>
      <c r="AM43" s="462"/>
      <c r="AN43" s="462"/>
      <c r="AO43" s="462"/>
      <c r="AP43" s="462"/>
      <c r="AQ43" s="462"/>
      <c r="AR43" s="462"/>
      <c r="AS43" s="461"/>
      <c r="AT43" s="462"/>
      <c r="AU43" s="462"/>
      <c r="AV43" s="462"/>
      <c r="AW43" s="462"/>
      <c r="AX43" s="462"/>
      <c r="AY43" s="462"/>
      <c r="AZ43" s="463"/>
      <c r="BA43" s="633"/>
      <c r="BB43" s="465"/>
      <c r="BC43" s="466"/>
      <c r="BD43" s="466"/>
      <c r="BE43" s="467"/>
      <c r="BF43" s="468">
        <f t="shared" si="1"/>
        <v>0</v>
      </c>
      <c r="BG43" s="469"/>
      <c r="BH43" s="469"/>
      <c r="BI43" s="470"/>
      <c r="BJ43" s="471"/>
      <c r="BK43" s="472"/>
      <c r="BL43" s="472"/>
      <c r="BM43" s="472"/>
      <c r="BN43" s="472"/>
      <c r="BO43" s="473"/>
    </row>
    <row r="44" spans="2:67" ht="17.100000000000001" customHeight="1" x14ac:dyDescent="0.2">
      <c r="B44" s="461"/>
      <c r="C44" s="462"/>
      <c r="D44" s="462"/>
      <c r="E44" s="462"/>
      <c r="F44" s="462"/>
      <c r="G44" s="462"/>
      <c r="H44" s="462"/>
      <c r="I44" s="462"/>
      <c r="J44" s="462"/>
      <c r="K44" s="461"/>
      <c r="L44" s="462"/>
      <c r="M44" s="462"/>
      <c r="N44" s="462"/>
      <c r="O44" s="462"/>
      <c r="P44" s="462"/>
      <c r="Q44" s="462"/>
      <c r="R44" s="463"/>
      <c r="S44" s="633"/>
      <c r="T44" s="465"/>
      <c r="U44" s="466"/>
      <c r="V44" s="466"/>
      <c r="W44" s="467"/>
      <c r="X44" s="468">
        <f t="shared" si="0"/>
        <v>0</v>
      </c>
      <c r="Y44" s="469"/>
      <c r="Z44" s="469"/>
      <c r="AA44" s="470"/>
      <c r="AB44" s="471"/>
      <c r="AC44" s="472"/>
      <c r="AD44" s="472"/>
      <c r="AE44" s="472"/>
      <c r="AF44" s="472"/>
      <c r="AG44" s="473"/>
      <c r="AJ44" s="461"/>
      <c r="AK44" s="462"/>
      <c r="AL44" s="462"/>
      <c r="AM44" s="462"/>
      <c r="AN44" s="462"/>
      <c r="AO44" s="462"/>
      <c r="AP44" s="462"/>
      <c r="AQ44" s="462"/>
      <c r="AR44" s="462"/>
      <c r="AS44" s="461"/>
      <c r="AT44" s="462"/>
      <c r="AU44" s="462"/>
      <c r="AV44" s="462"/>
      <c r="AW44" s="462"/>
      <c r="AX44" s="462"/>
      <c r="AY44" s="462"/>
      <c r="AZ44" s="463"/>
      <c r="BA44" s="633"/>
      <c r="BB44" s="465"/>
      <c r="BC44" s="466"/>
      <c r="BD44" s="466"/>
      <c r="BE44" s="467"/>
      <c r="BF44" s="468">
        <f t="shared" si="1"/>
        <v>0</v>
      </c>
      <c r="BG44" s="469"/>
      <c r="BH44" s="469"/>
      <c r="BI44" s="470"/>
      <c r="BJ44" s="471"/>
      <c r="BK44" s="472"/>
      <c r="BL44" s="472"/>
      <c r="BM44" s="472"/>
      <c r="BN44" s="472"/>
      <c r="BO44" s="473"/>
    </row>
    <row r="45" spans="2:67" ht="17.100000000000001" customHeight="1" x14ac:dyDescent="0.2">
      <c r="B45" s="461"/>
      <c r="C45" s="462"/>
      <c r="D45" s="462"/>
      <c r="E45" s="462"/>
      <c r="F45" s="462"/>
      <c r="G45" s="462"/>
      <c r="H45" s="462"/>
      <c r="I45" s="462"/>
      <c r="J45" s="462"/>
      <c r="K45" s="461"/>
      <c r="L45" s="462"/>
      <c r="M45" s="462"/>
      <c r="N45" s="462"/>
      <c r="O45" s="462"/>
      <c r="P45" s="462"/>
      <c r="Q45" s="462"/>
      <c r="R45" s="463"/>
      <c r="S45" s="633"/>
      <c r="T45" s="465"/>
      <c r="U45" s="466"/>
      <c r="V45" s="466"/>
      <c r="W45" s="467"/>
      <c r="X45" s="468">
        <f t="shared" si="0"/>
        <v>0</v>
      </c>
      <c r="Y45" s="469"/>
      <c r="Z45" s="469"/>
      <c r="AA45" s="470"/>
      <c r="AB45" s="471"/>
      <c r="AC45" s="472"/>
      <c r="AD45" s="472"/>
      <c r="AE45" s="472"/>
      <c r="AF45" s="472"/>
      <c r="AG45" s="473"/>
      <c r="AJ45" s="461"/>
      <c r="AK45" s="462"/>
      <c r="AL45" s="462"/>
      <c r="AM45" s="462"/>
      <c r="AN45" s="462"/>
      <c r="AO45" s="462"/>
      <c r="AP45" s="462"/>
      <c r="AQ45" s="462"/>
      <c r="AR45" s="462"/>
      <c r="AS45" s="461"/>
      <c r="AT45" s="462"/>
      <c r="AU45" s="462"/>
      <c r="AV45" s="462"/>
      <c r="AW45" s="462"/>
      <c r="AX45" s="462"/>
      <c r="AY45" s="462"/>
      <c r="AZ45" s="463"/>
      <c r="BA45" s="633"/>
      <c r="BB45" s="465"/>
      <c r="BC45" s="466"/>
      <c r="BD45" s="466"/>
      <c r="BE45" s="467"/>
      <c r="BF45" s="468">
        <f t="shared" si="1"/>
        <v>0</v>
      </c>
      <c r="BG45" s="469"/>
      <c r="BH45" s="469"/>
      <c r="BI45" s="470"/>
      <c r="BJ45" s="471"/>
      <c r="BK45" s="472"/>
      <c r="BL45" s="472"/>
      <c r="BM45" s="472"/>
      <c r="BN45" s="472"/>
      <c r="BO45" s="473"/>
    </row>
    <row r="46" spans="2:67" ht="16.5" customHeight="1" x14ac:dyDescent="0.2">
      <c r="B46" s="461"/>
      <c r="C46" s="462"/>
      <c r="D46" s="462"/>
      <c r="E46" s="462"/>
      <c r="F46" s="462"/>
      <c r="G46" s="462"/>
      <c r="H46" s="462"/>
      <c r="I46" s="462"/>
      <c r="J46" s="462"/>
      <c r="K46" s="461"/>
      <c r="L46" s="462"/>
      <c r="M46" s="462"/>
      <c r="N46" s="462"/>
      <c r="O46" s="462"/>
      <c r="P46" s="462"/>
      <c r="Q46" s="462"/>
      <c r="R46" s="463"/>
      <c r="S46" s="633"/>
      <c r="T46" s="465"/>
      <c r="U46" s="466"/>
      <c r="V46" s="466"/>
      <c r="W46" s="467"/>
      <c r="X46" s="468">
        <f t="shared" si="0"/>
        <v>0</v>
      </c>
      <c r="Y46" s="469"/>
      <c r="Z46" s="469"/>
      <c r="AA46" s="470"/>
      <c r="AB46" s="471"/>
      <c r="AC46" s="472"/>
      <c r="AD46" s="472"/>
      <c r="AE46" s="472"/>
      <c r="AF46" s="472"/>
      <c r="AG46" s="473"/>
      <c r="AJ46" s="461"/>
      <c r="AK46" s="462"/>
      <c r="AL46" s="462"/>
      <c r="AM46" s="462"/>
      <c r="AN46" s="462"/>
      <c r="AO46" s="462"/>
      <c r="AP46" s="462"/>
      <c r="AQ46" s="462"/>
      <c r="AR46" s="462"/>
      <c r="AS46" s="461"/>
      <c r="AT46" s="462"/>
      <c r="AU46" s="462"/>
      <c r="AV46" s="462"/>
      <c r="AW46" s="462"/>
      <c r="AX46" s="462"/>
      <c r="AY46" s="462"/>
      <c r="AZ46" s="463"/>
      <c r="BA46" s="633"/>
      <c r="BB46" s="465"/>
      <c r="BC46" s="466"/>
      <c r="BD46" s="466"/>
      <c r="BE46" s="467"/>
      <c r="BF46" s="468">
        <f t="shared" si="1"/>
        <v>0</v>
      </c>
      <c r="BG46" s="469"/>
      <c r="BH46" s="469"/>
      <c r="BI46" s="470"/>
      <c r="BJ46" s="471"/>
      <c r="BK46" s="472"/>
      <c r="BL46" s="472"/>
      <c r="BM46" s="472"/>
      <c r="BN46" s="472"/>
      <c r="BO46" s="473"/>
    </row>
    <row r="47" spans="2:67" ht="17.100000000000001" customHeight="1" x14ac:dyDescent="0.2">
      <c r="B47" s="461"/>
      <c r="C47" s="462"/>
      <c r="D47" s="462"/>
      <c r="E47" s="462"/>
      <c r="F47" s="462"/>
      <c r="G47" s="462"/>
      <c r="H47" s="462"/>
      <c r="I47" s="462"/>
      <c r="J47" s="462"/>
      <c r="K47" s="461"/>
      <c r="L47" s="462"/>
      <c r="M47" s="462"/>
      <c r="N47" s="462"/>
      <c r="O47" s="462"/>
      <c r="P47" s="462"/>
      <c r="Q47" s="462"/>
      <c r="R47" s="463"/>
      <c r="S47" s="633"/>
      <c r="T47" s="465"/>
      <c r="U47" s="466"/>
      <c r="V47" s="466"/>
      <c r="W47" s="467"/>
      <c r="X47" s="468">
        <f t="shared" si="0"/>
        <v>0</v>
      </c>
      <c r="Y47" s="469"/>
      <c r="Z47" s="469"/>
      <c r="AA47" s="470"/>
      <c r="AB47" s="471"/>
      <c r="AC47" s="472"/>
      <c r="AD47" s="472"/>
      <c r="AE47" s="472"/>
      <c r="AF47" s="472"/>
      <c r="AG47" s="473"/>
      <c r="AJ47" s="461"/>
      <c r="AK47" s="462"/>
      <c r="AL47" s="462"/>
      <c r="AM47" s="462"/>
      <c r="AN47" s="462"/>
      <c r="AO47" s="462"/>
      <c r="AP47" s="462"/>
      <c r="AQ47" s="462"/>
      <c r="AR47" s="462"/>
      <c r="AS47" s="461"/>
      <c r="AT47" s="462"/>
      <c r="AU47" s="462"/>
      <c r="AV47" s="462"/>
      <c r="AW47" s="462"/>
      <c r="AX47" s="462"/>
      <c r="AY47" s="462"/>
      <c r="AZ47" s="463"/>
      <c r="BA47" s="633"/>
      <c r="BB47" s="465"/>
      <c r="BC47" s="466"/>
      <c r="BD47" s="466"/>
      <c r="BE47" s="467"/>
      <c r="BF47" s="468">
        <f t="shared" si="1"/>
        <v>0</v>
      </c>
      <c r="BG47" s="469"/>
      <c r="BH47" s="469"/>
      <c r="BI47" s="470"/>
      <c r="BJ47" s="471"/>
      <c r="BK47" s="472"/>
      <c r="BL47" s="472"/>
      <c r="BM47" s="472"/>
      <c r="BN47" s="472"/>
      <c r="BO47" s="473"/>
    </row>
    <row r="48" spans="2:67" ht="17.100000000000001" customHeight="1" x14ac:dyDescent="0.2">
      <c r="B48" s="449"/>
      <c r="C48" s="450"/>
      <c r="D48" s="450"/>
      <c r="E48" s="450"/>
      <c r="F48" s="450"/>
      <c r="G48" s="450"/>
      <c r="H48" s="450"/>
      <c r="I48" s="450"/>
      <c r="J48" s="450"/>
      <c r="K48" s="449"/>
      <c r="L48" s="450"/>
      <c r="M48" s="450"/>
      <c r="N48" s="450"/>
      <c r="O48" s="450"/>
      <c r="P48" s="450"/>
      <c r="Q48" s="450"/>
      <c r="R48" s="451"/>
      <c r="S48" s="634"/>
      <c r="T48" s="453"/>
      <c r="U48" s="454"/>
      <c r="V48" s="454"/>
      <c r="W48" s="455"/>
      <c r="X48" s="456">
        <f t="shared" si="0"/>
        <v>0</v>
      </c>
      <c r="Y48" s="457"/>
      <c r="Z48" s="457"/>
      <c r="AA48" s="458"/>
      <c r="AB48" s="218"/>
      <c r="AC48" s="459"/>
      <c r="AD48" s="459"/>
      <c r="AE48" s="459"/>
      <c r="AF48" s="459"/>
      <c r="AG48" s="460"/>
      <c r="AJ48" s="449"/>
      <c r="AK48" s="450"/>
      <c r="AL48" s="450"/>
      <c r="AM48" s="450"/>
      <c r="AN48" s="450"/>
      <c r="AO48" s="450"/>
      <c r="AP48" s="450"/>
      <c r="AQ48" s="450"/>
      <c r="AR48" s="450"/>
      <c r="AS48" s="449"/>
      <c r="AT48" s="450"/>
      <c r="AU48" s="450"/>
      <c r="AV48" s="450"/>
      <c r="AW48" s="450"/>
      <c r="AX48" s="450"/>
      <c r="AY48" s="450"/>
      <c r="AZ48" s="451"/>
      <c r="BA48" s="634"/>
      <c r="BB48" s="453"/>
      <c r="BC48" s="454"/>
      <c r="BD48" s="454"/>
      <c r="BE48" s="455"/>
      <c r="BF48" s="456">
        <f t="shared" si="1"/>
        <v>0</v>
      </c>
      <c r="BG48" s="457"/>
      <c r="BH48" s="457"/>
      <c r="BI48" s="458"/>
      <c r="BJ48" s="218"/>
      <c r="BK48" s="459"/>
      <c r="BL48" s="459"/>
      <c r="BM48" s="459"/>
      <c r="BN48" s="459"/>
      <c r="BO48" s="460"/>
    </row>
    <row r="49" spans="2:67" ht="13.5" customHeight="1" x14ac:dyDescent="0.2">
      <c r="B49" s="474" t="s">
        <v>194</v>
      </c>
      <c r="C49" s="474"/>
      <c r="D49" s="474"/>
      <c r="E49" s="474"/>
      <c r="F49" s="474"/>
      <c r="G49" s="474"/>
      <c r="H49" s="474"/>
      <c r="I49" s="474"/>
      <c r="J49" s="474"/>
      <c r="K49" s="474"/>
      <c r="L49" s="474"/>
      <c r="M49" s="474"/>
      <c r="N49" s="474"/>
      <c r="O49" s="474"/>
      <c r="P49" s="474"/>
      <c r="Q49" s="474"/>
      <c r="R49" s="474"/>
      <c r="S49" s="474"/>
      <c r="T49" s="474"/>
      <c r="U49" s="474"/>
      <c r="V49" s="474"/>
      <c r="W49" s="474"/>
      <c r="X49" s="474"/>
      <c r="Y49" s="474"/>
      <c r="Z49" s="474"/>
      <c r="AA49" s="474"/>
      <c r="AB49" s="474"/>
      <c r="AC49" s="474"/>
      <c r="AD49" s="474"/>
      <c r="AE49" s="474"/>
      <c r="AF49" s="474"/>
      <c r="AG49" s="474"/>
      <c r="AJ49" s="474" t="s">
        <v>194</v>
      </c>
      <c r="AK49" s="474"/>
      <c r="AL49" s="474"/>
      <c r="AM49" s="474"/>
      <c r="AN49" s="474"/>
      <c r="AO49" s="474"/>
      <c r="AP49" s="474"/>
      <c r="AQ49" s="474"/>
      <c r="AR49" s="474"/>
      <c r="AS49" s="474"/>
      <c r="AT49" s="474"/>
      <c r="AU49" s="474"/>
      <c r="AV49" s="474"/>
      <c r="AW49" s="474"/>
      <c r="AX49" s="474"/>
      <c r="AY49" s="474"/>
      <c r="AZ49" s="474"/>
      <c r="BA49" s="474"/>
      <c r="BB49" s="474"/>
      <c r="BC49" s="474"/>
      <c r="BD49" s="474"/>
      <c r="BE49" s="474"/>
      <c r="BF49" s="474"/>
      <c r="BG49" s="474"/>
      <c r="BH49" s="474"/>
      <c r="BI49" s="474"/>
      <c r="BJ49" s="474"/>
      <c r="BK49" s="474"/>
      <c r="BL49" s="474"/>
      <c r="BM49" s="474"/>
      <c r="BN49" s="474"/>
      <c r="BO49" s="474"/>
    </row>
    <row r="50" spans="2:67" ht="13.5" customHeight="1" x14ac:dyDescent="0.2">
      <c r="B50" s="475" t="s">
        <v>180</v>
      </c>
      <c r="C50" s="475"/>
      <c r="D50" s="475"/>
      <c r="E50" s="475"/>
      <c r="F50" s="475"/>
      <c r="G50" s="475"/>
      <c r="H50" s="475"/>
      <c r="I50" s="475"/>
      <c r="J50" s="475"/>
      <c r="K50" s="475"/>
      <c r="L50" s="475"/>
      <c r="M50" s="475"/>
      <c r="N50" s="475"/>
      <c r="O50" s="475"/>
      <c r="P50" s="475"/>
      <c r="Q50" s="475"/>
      <c r="R50" s="475"/>
      <c r="S50" s="475"/>
      <c r="T50" s="475"/>
      <c r="U50" s="475"/>
      <c r="V50" s="475"/>
      <c r="W50" s="475"/>
      <c r="X50" s="475"/>
      <c r="Y50" s="475"/>
      <c r="Z50" s="475"/>
      <c r="AA50" s="475"/>
      <c r="AB50" s="475"/>
      <c r="AC50" s="475"/>
      <c r="AD50" s="475"/>
      <c r="AE50" s="475"/>
      <c r="AF50" s="475"/>
      <c r="AG50" s="475"/>
      <c r="AJ50" s="475" t="s">
        <v>180</v>
      </c>
      <c r="AK50" s="475"/>
      <c r="AL50" s="475"/>
      <c r="AM50" s="475"/>
      <c r="AN50" s="475"/>
      <c r="AO50" s="475"/>
      <c r="AP50" s="475"/>
      <c r="AQ50" s="475"/>
      <c r="AR50" s="475"/>
      <c r="AS50" s="475"/>
      <c r="AT50" s="475"/>
      <c r="AU50" s="475"/>
      <c r="AV50" s="475"/>
      <c r="AW50" s="475"/>
      <c r="AX50" s="475"/>
      <c r="AY50" s="475"/>
      <c r="AZ50" s="475"/>
      <c r="BA50" s="475"/>
      <c r="BB50" s="475"/>
      <c r="BC50" s="475"/>
      <c r="BD50" s="475"/>
      <c r="BE50" s="475"/>
      <c r="BF50" s="475"/>
      <c r="BG50" s="475"/>
      <c r="BH50" s="475"/>
      <c r="BI50" s="475"/>
      <c r="BJ50" s="475"/>
      <c r="BK50" s="475"/>
      <c r="BL50" s="475"/>
      <c r="BM50" s="475"/>
      <c r="BN50" s="475"/>
      <c r="BO50" s="475"/>
    </row>
    <row r="51" spans="2:67" ht="13.5" customHeight="1" x14ac:dyDescent="0.2">
      <c r="B51" s="239" t="s">
        <v>181</v>
      </c>
      <c r="C51" s="239"/>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J51" s="239" t="s">
        <v>181</v>
      </c>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row>
    <row r="52" spans="2:67" ht="3" customHeight="1" x14ac:dyDescent="0.2"/>
    <row r="53" spans="2:67" ht="13.5" customHeight="1" x14ac:dyDescent="0.2"/>
    <row r="54" spans="2:67" ht="13.5" customHeight="1" x14ac:dyDescent="0.2"/>
    <row r="55" spans="2:67" ht="13.5" customHeight="1" x14ac:dyDescent="0.2"/>
    <row r="56" spans="2:67" ht="13.5" customHeight="1" x14ac:dyDescent="0.2"/>
    <row r="57" spans="2:67" ht="13.5" customHeight="1" x14ac:dyDescent="0.2"/>
    <row r="58" spans="2:67" ht="13.5" customHeight="1" x14ac:dyDescent="0.2"/>
    <row r="59" spans="2:67" ht="13.5" customHeight="1" x14ac:dyDescent="0.2"/>
    <row r="60" spans="2:67" ht="13.5" customHeight="1" x14ac:dyDescent="0.2"/>
    <row r="61" spans="2:67" ht="13.5" customHeight="1" x14ac:dyDescent="0.2"/>
    <row r="62" spans="2:67" ht="13.5" customHeight="1" x14ac:dyDescent="0.2"/>
    <row r="63" spans="2:67" ht="13.5" customHeight="1" x14ac:dyDescent="0.2"/>
    <row r="64" spans="2:67" ht="13.5" customHeight="1" x14ac:dyDescent="0.2"/>
    <row r="65" ht="13.5" customHeight="1" x14ac:dyDescent="0.2"/>
  </sheetData>
  <sheetProtection selectLockedCells="1"/>
  <mergeCells count="286">
    <mergeCell ref="B49:AG49"/>
    <mergeCell ref="B50:AG50"/>
    <mergeCell ref="B51:AG51"/>
    <mergeCell ref="B48:J48"/>
    <mergeCell ref="K48:Q48"/>
    <mergeCell ref="R48:S48"/>
    <mergeCell ref="T48:W48"/>
    <mergeCell ref="X48:AA48"/>
    <mergeCell ref="AB48:AG48"/>
    <mergeCell ref="B47:J47"/>
    <mergeCell ref="K47:Q47"/>
    <mergeCell ref="R47:S47"/>
    <mergeCell ref="T47:W47"/>
    <mergeCell ref="X47:AA47"/>
    <mergeCell ref="AB47:AG47"/>
    <mergeCell ref="B46:J46"/>
    <mergeCell ref="K46:Q46"/>
    <mergeCell ref="R46:S46"/>
    <mergeCell ref="T46:W46"/>
    <mergeCell ref="X46:AA46"/>
    <mergeCell ref="AB46:AG46"/>
    <mergeCell ref="B45:J45"/>
    <mergeCell ref="K45:Q45"/>
    <mergeCell ref="R45:S45"/>
    <mergeCell ref="T45:W45"/>
    <mergeCell ref="X45:AA45"/>
    <mergeCell ref="AB45:AG45"/>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38:K38"/>
    <mergeCell ref="L38:R38"/>
    <mergeCell ref="S38:AG38"/>
    <mergeCell ref="B39:AG39"/>
    <mergeCell ref="B41:J41"/>
    <mergeCell ref="K41:Q41"/>
    <mergeCell ref="R41:S41"/>
    <mergeCell ref="T41:W41"/>
    <mergeCell ref="X41:AA41"/>
    <mergeCell ref="AB41:AG41"/>
    <mergeCell ref="B36:K36"/>
    <mergeCell ref="L36:R36"/>
    <mergeCell ref="S36:AG36"/>
    <mergeCell ref="B37:K37"/>
    <mergeCell ref="L37:R37"/>
    <mergeCell ref="S37:AG37"/>
    <mergeCell ref="B35:K35"/>
    <mergeCell ref="L35:R35"/>
    <mergeCell ref="S35:AG35"/>
    <mergeCell ref="B32:K32"/>
    <mergeCell ref="L32:R32"/>
    <mergeCell ref="S32:AG32"/>
    <mergeCell ref="B33:K33"/>
    <mergeCell ref="L33:R33"/>
    <mergeCell ref="S33:AG33"/>
    <mergeCell ref="B30:K30"/>
    <mergeCell ref="L30:R30"/>
    <mergeCell ref="S30:AG30"/>
    <mergeCell ref="B31:K31"/>
    <mergeCell ref="L31:R31"/>
    <mergeCell ref="S31:AG31"/>
    <mergeCell ref="B28:K28"/>
    <mergeCell ref="L28:R28"/>
    <mergeCell ref="S28:AG28"/>
    <mergeCell ref="B29:K29"/>
    <mergeCell ref="L29:R29"/>
    <mergeCell ref="S29:AG29"/>
    <mergeCell ref="B26:K26"/>
    <mergeCell ref="L26:R26"/>
    <mergeCell ref="S26:AG26"/>
    <mergeCell ref="B27:K27"/>
    <mergeCell ref="L27:R27"/>
    <mergeCell ref="S27:AG27"/>
    <mergeCell ref="B24:K24"/>
    <mergeCell ref="L24:R24"/>
    <mergeCell ref="S24:AG24"/>
    <mergeCell ref="B25:K25"/>
    <mergeCell ref="L25:R25"/>
    <mergeCell ref="S25:AG25"/>
    <mergeCell ref="B22:K22"/>
    <mergeCell ref="L22:R22"/>
    <mergeCell ref="S22:AG22"/>
    <mergeCell ref="B23:K23"/>
    <mergeCell ref="L23:R23"/>
    <mergeCell ref="S23:AG23"/>
    <mergeCell ref="AA10:AG12"/>
    <mergeCell ref="B20:K20"/>
    <mergeCell ref="L20:R20"/>
    <mergeCell ref="S20:AG20"/>
    <mergeCell ref="B21:K21"/>
    <mergeCell ref="L21:R21"/>
    <mergeCell ref="S21:AG21"/>
    <mergeCell ref="F17:L17"/>
    <mergeCell ref="M17:S17"/>
    <mergeCell ref="T17:Z17"/>
    <mergeCell ref="AA17:AG17"/>
    <mergeCell ref="B18:AG18"/>
    <mergeCell ref="B19:K19"/>
    <mergeCell ref="L19:R19"/>
    <mergeCell ref="S19:AG19"/>
    <mergeCell ref="A2:AG2"/>
    <mergeCell ref="A3:AG3"/>
    <mergeCell ref="A4:AG4"/>
    <mergeCell ref="A1:AG1"/>
    <mergeCell ref="B6:E17"/>
    <mergeCell ref="F6:L8"/>
    <mergeCell ref="M6:S8"/>
    <mergeCell ref="T6:Z8"/>
    <mergeCell ref="AA6:AG8"/>
    <mergeCell ref="F9:L9"/>
    <mergeCell ref="F13:L13"/>
    <mergeCell ref="M13:S13"/>
    <mergeCell ref="T13:Z13"/>
    <mergeCell ref="AA13:AG13"/>
    <mergeCell ref="F14:L16"/>
    <mergeCell ref="M14:S16"/>
    <mergeCell ref="T14:Z16"/>
    <mergeCell ref="AA14:AG16"/>
    <mergeCell ref="M9:S9"/>
    <mergeCell ref="T9:Z9"/>
    <mergeCell ref="AA9:AG9"/>
    <mergeCell ref="F10:L12"/>
    <mergeCell ref="M10:S12"/>
    <mergeCell ref="T10:Z12"/>
    <mergeCell ref="AI1:BO1"/>
    <mergeCell ref="AI2:BO2"/>
    <mergeCell ref="AI3:BO3"/>
    <mergeCell ref="AI4:BO4"/>
    <mergeCell ref="AJ6:AM17"/>
    <mergeCell ref="AN6:AT8"/>
    <mergeCell ref="AU6:BA8"/>
    <mergeCell ref="BB6:BH8"/>
    <mergeCell ref="BI6:BO8"/>
    <mergeCell ref="AN9:AT9"/>
    <mergeCell ref="AU9:BA9"/>
    <mergeCell ref="BB9:BH9"/>
    <mergeCell ref="BI9:BO9"/>
    <mergeCell ref="AN10:AT12"/>
    <mergeCell ref="AU10:BA12"/>
    <mergeCell ref="BB10:BH12"/>
    <mergeCell ref="BI10:BO12"/>
    <mergeCell ref="AN13:AT13"/>
    <mergeCell ref="AU13:BA13"/>
    <mergeCell ref="BB13:BH13"/>
    <mergeCell ref="BI13:BO13"/>
    <mergeCell ref="AN14:AT16"/>
    <mergeCell ref="AU14:BA16"/>
    <mergeCell ref="BB14:BH16"/>
    <mergeCell ref="BI14:BO16"/>
    <mergeCell ref="AN17:AT17"/>
    <mergeCell ref="AU17:BA17"/>
    <mergeCell ref="BB17:BH17"/>
    <mergeCell ref="BI17:BO17"/>
    <mergeCell ref="AJ18:BO18"/>
    <mergeCell ref="AJ19:AS19"/>
    <mergeCell ref="AT19:AZ19"/>
    <mergeCell ref="BA19:BO19"/>
    <mergeCell ref="AJ20:AS20"/>
    <mergeCell ref="AT20:AZ20"/>
    <mergeCell ref="BA20:BO20"/>
    <mergeCell ref="AJ21:AS21"/>
    <mergeCell ref="AT21:AZ21"/>
    <mergeCell ref="BA21:BO21"/>
    <mergeCell ref="AJ22:AS22"/>
    <mergeCell ref="AT22:AZ22"/>
    <mergeCell ref="BA22:BO22"/>
    <mergeCell ref="AJ23:AS23"/>
    <mergeCell ref="AT23:AZ23"/>
    <mergeCell ref="BA23:BO23"/>
    <mergeCell ref="AJ24:AS24"/>
    <mergeCell ref="AT24:AZ24"/>
    <mergeCell ref="BA24:BO24"/>
    <mergeCell ref="AJ25:AS25"/>
    <mergeCell ref="AT25:AZ25"/>
    <mergeCell ref="BA25:BO25"/>
    <mergeCell ref="AJ26:AS26"/>
    <mergeCell ref="AT26:AZ26"/>
    <mergeCell ref="BA26:BO26"/>
    <mergeCell ref="AJ27:AS27"/>
    <mergeCell ref="AT27:AZ27"/>
    <mergeCell ref="BA27:BO27"/>
    <mergeCell ref="AJ28:AS28"/>
    <mergeCell ref="AT28:AZ28"/>
    <mergeCell ref="BA28:BO28"/>
    <mergeCell ref="AJ29:AS29"/>
    <mergeCell ref="AT29:AZ29"/>
    <mergeCell ref="BA29:BO29"/>
    <mergeCell ref="AJ30:AS30"/>
    <mergeCell ref="AT30:AZ30"/>
    <mergeCell ref="BA30:BO30"/>
    <mergeCell ref="AJ31:AS31"/>
    <mergeCell ref="AT31:AZ31"/>
    <mergeCell ref="BA31:BO31"/>
    <mergeCell ref="AJ32:AS32"/>
    <mergeCell ref="AT32:AZ32"/>
    <mergeCell ref="BA32:BO32"/>
    <mergeCell ref="AJ33:AS33"/>
    <mergeCell ref="AT33:AZ33"/>
    <mergeCell ref="BA33:BO33"/>
    <mergeCell ref="AJ35:AS35"/>
    <mergeCell ref="AT35:AZ35"/>
    <mergeCell ref="BA35:BO35"/>
    <mergeCell ref="AJ36:AS36"/>
    <mergeCell ref="AT36:AZ36"/>
    <mergeCell ref="BA36:BO36"/>
    <mergeCell ref="AJ37:AS37"/>
    <mergeCell ref="AT37:AZ37"/>
    <mergeCell ref="BA37:BO37"/>
    <mergeCell ref="AJ38:AS38"/>
    <mergeCell ref="AT38:AZ38"/>
    <mergeCell ref="BA38:BO38"/>
    <mergeCell ref="AJ39:BO39"/>
    <mergeCell ref="AJ41:AR41"/>
    <mergeCell ref="AS41:AY41"/>
    <mergeCell ref="AZ41:BA41"/>
    <mergeCell ref="BB41:BE41"/>
    <mergeCell ref="BF41:BI41"/>
    <mergeCell ref="BJ41:BO41"/>
    <mergeCell ref="AJ42:AR42"/>
    <mergeCell ref="AS42:AY42"/>
    <mergeCell ref="AZ42:BA42"/>
    <mergeCell ref="BB42:BE42"/>
    <mergeCell ref="BF42:BI42"/>
    <mergeCell ref="BJ42:BO42"/>
    <mergeCell ref="BB43:BE43"/>
    <mergeCell ref="BF43:BI43"/>
    <mergeCell ref="BJ43:BO43"/>
    <mergeCell ref="AJ44:AR44"/>
    <mergeCell ref="AS44:AY44"/>
    <mergeCell ref="AZ44:BA44"/>
    <mergeCell ref="BB44:BE44"/>
    <mergeCell ref="BF44:BI44"/>
    <mergeCell ref="BJ44:BO44"/>
    <mergeCell ref="AJ50:BO50"/>
    <mergeCell ref="AJ51:BO51"/>
    <mergeCell ref="AJ47:AR47"/>
    <mergeCell ref="AS47:AY47"/>
    <mergeCell ref="AZ47:BA47"/>
    <mergeCell ref="BB47:BE47"/>
    <mergeCell ref="BF47:BI47"/>
    <mergeCell ref="BJ47:BO47"/>
    <mergeCell ref="AJ48:AR48"/>
    <mergeCell ref="AS48:AY48"/>
    <mergeCell ref="AZ48:BA48"/>
    <mergeCell ref="BB48:BE48"/>
    <mergeCell ref="BF48:BI48"/>
    <mergeCell ref="BJ48:BO48"/>
    <mergeCell ref="AA5:AG5"/>
    <mergeCell ref="W5:Z5"/>
    <mergeCell ref="Q5:V5"/>
    <mergeCell ref="M5:P5"/>
    <mergeCell ref="AU5:AX5"/>
    <mergeCell ref="AY5:BD5"/>
    <mergeCell ref="BE5:BH5"/>
    <mergeCell ref="BI5:BO5"/>
    <mergeCell ref="AJ49:BO49"/>
    <mergeCell ref="AJ45:AR45"/>
    <mergeCell ref="AS45:AY45"/>
    <mergeCell ref="AZ45:BA45"/>
    <mergeCell ref="BB45:BE45"/>
    <mergeCell ref="BF45:BI45"/>
    <mergeCell ref="BJ45:BO45"/>
    <mergeCell ref="AJ46:AR46"/>
    <mergeCell ref="AS46:AY46"/>
    <mergeCell ref="AZ46:BA46"/>
    <mergeCell ref="BB46:BE46"/>
    <mergeCell ref="BF46:BI46"/>
    <mergeCell ref="BJ46:BO46"/>
    <mergeCell ref="AJ43:AR43"/>
    <mergeCell ref="AS43:AY43"/>
    <mergeCell ref="AZ43:BA43"/>
  </mergeCells>
  <phoneticPr fontId="12"/>
  <dataValidations count="1">
    <dataValidation type="list" allowBlank="1" showInputMessage="1" showErrorMessage="1" sqref="B20:K37 AJ20:AS37" xr:uid="{00000000-0002-0000-0300-000000000000}">
      <formula1>"（直接工事費）,工事費 本工事 材料費,工事費 本工事 労務費,工事費 本工事 直接経費,（間接工事費）,工事費 本工事 共通仮設費,工事費 本工事 現場管理費,工事費 本工事 一般管理費,工事費 付帯工事費,工事費 機械器具費,工事費 測量及試験費,設備費 設備費,業務費 業務費,事務費 事務費, ,"</formula1>
    </dataValidation>
  </dataValidations>
  <pageMargins left="0.7" right="0.7" top="0.75" bottom="0.75" header="0.3" footer="0.3"/>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P52"/>
  <sheetViews>
    <sheetView view="pageBreakPreview" zoomScaleNormal="100" zoomScaleSheetLayoutView="100" workbookViewId="0">
      <selection activeCell="DA17" sqref="DA17"/>
    </sheetView>
  </sheetViews>
  <sheetFormatPr defaultColWidth="2.6640625" defaultRowHeight="13.2" x14ac:dyDescent="0.2"/>
  <cols>
    <col min="1" max="15" width="2.6640625" style="25"/>
    <col min="16" max="16" width="2.6640625" style="25" customWidth="1"/>
    <col min="17" max="17" width="2.6640625" style="25"/>
    <col min="18" max="18" width="4.21875" style="25" customWidth="1"/>
    <col min="19" max="19" width="2.44140625" style="25" customWidth="1"/>
    <col min="20" max="20" width="2.6640625" style="25" customWidth="1"/>
    <col min="21" max="21" width="2.6640625" style="25"/>
    <col min="22" max="22" width="2.88671875" style="25" customWidth="1"/>
    <col min="23" max="34" width="2.6640625" style="25"/>
    <col min="35" max="51" width="2.6640625" style="25" hidden="1" customWidth="1"/>
    <col min="52" max="52" width="4.21875" style="25" hidden="1" customWidth="1"/>
    <col min="53" max="53" width="2.44140625" style="25" hidden="1" customWidth="1"/>
    <col min="54" max="55" width="2.6640625" style="25" hidden="1" customWidth="1"/>
    <col min="56" max="56" width="2.88671875" style="25" hidden="1" customWidth="1"/>
    <col min="57" max="68" width="2.6640625" style="25" hidden="1" customWidth="1"/>
    <col min="69" max="16384" width="2.6640625" style="25"/>
  </cols>
  <sheetData>
    <row r="1" spans="1:67" x14ac:dyDescent="0.2">
      <c r="A1" s="552" t="s">
        <v>272</v>
      </c>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48"/>
      <c r="AI1" s="552" t="s">
        <v>272</v>
      </c>
      <c r="AJ1" s="552"/>
      <c r="AK1" s="552"/>
      <c r="AL1" s="552"/>
      <c r="AM1" s="552"/>
      <c r="AN1" s="552"/>
      <c r="AO1" s="552"/>
      <c r="AP1" s="552"/>
      <c r="AQ1" s="552"/>
      <c r="AR1" s="552"/>
      <c r="AS1" s="552"/>
      <c r="AT1" s="552"/>
      <c r="AU1" s="552"/>
      <c r="AV1" s="552"/>
      <c r="AW1" s="552"/>
      <c r="AX1" s="552"/>
      <c r="AY1" s="552"/>
      <c r="AZ1" s="552"/>
      <c r="BA1" s="552"/>
      <c r="BB1" s="552"/>
      <c r="BC1" s="552"/>
      <c r="BD1" s="552"/>
      <c r="BE1" s="552"/>
      <c r="BF1" s="552"/>
      <c r="BG1" s="552"/>
      <c r="BH1" s="552"/>
      <c r="BI1" s="552"/>
      <c r="BJ1" s="552"/>
      <c r="BK1" s="552"/>
      <c r="BL1" s="552"/>
      <c r="BM1" s="552"/>
      <c r="BN1" s="552"/>
      <c r="BO1" s="552"/>
    </row>
    <row r="2" spans="1:67" ht="13.05" customHeight="1" x14ac:dyDescent="0.2">
      <c r="A2" s="133" t="s">
        <v>185</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47"/>
      <c r="AI2" s="133" t="s">
        <v>185</v>
      </c>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row>
    <row r="3" spans="1:67" ht="13.05" customHeight="1" x14ac:dyDescent="0.2">
      <c r="A3" s="133" t="s">
        <v>187</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47"/>
      <c r="AI3" s="133" t="s">
        <v>187</v>
      </c>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row>
    <row r="4" spans="1:67" ht="13.05" customHeight="1" x14ac:dyDescent="0.2">
      <c r="A4" s="133" t="s">
        <v>189</v>
      </c>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47"/>
      <c r="AI4" s="133" t="s">
        <v>189</v>
      </c>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row>
    <row r="5" spans="1:67" s="34" customFormat="1" ht="20.100000000000001" customHeight="1" x14ac:dyDescent="0.2">
      <c r="A5" s="95" t="s">
        <v>267</v>
      </c>
      <c r="B5" s="95"/>
      <c r="C5" s="95"/>
      <c r="D5" s="95"/>
      <c r="E5" s="95"/>
      <c r="F5" s="95"/>
      <c r="G5" s="95"/>
      <c r="H5" s="95"/>
      <c r="I5" s="95"/>
      <c r="J5" s="95"/>
      <c r="K5" s="95"/>
      <c r="L5" s="95"/>
      <c r="M5" s="442" t="s">
        <v>265</v>
      </c>
      <c r="N5" s="444"/>
      <c r="O5" s="444"/>
      <c r="P5" s="444"/>
      <c r="Q5" s="618"/>
      <c r="R5" s="619"/>
      <c r="S5" s="619"/>
      <c r="T5" s="619"/>
      <c r="U5" s="619"/>
      <c r="V5" s="619"/>
      <c r="W5" s="442" t="s">
        <v>266</v>
      </c>
      <c r="X5" s="448"/>
      <c r="Y5" s="448"/>
      <c r="Z5" s="448"/>
      <c r="AA5" s="618"/>
      <c r="AB5" s="619"/>
      <c r="AC5" s="619"/>
      <c r="AD5" s="619"/>
      <c r="AE5" s="619"/>
      <c r="AF5" s="619"/>
      <c r="AG5" s="619"/>
      <c r="AH5" s="62"/>
      <c r="AI5" s="95" t="s">
        <v>267</v>
      </c>
      <c r="AJ5" s="95"/>
      <c r="AK5" s="95"/>
      <c r="AL5" s="95"/>
      <c r="AM5" s="95"/>
      <c r="AN5" s="95"/>
      <c r="AO5" s="95"/>
      <c r="AP5" s="95"/>
      <c r="AQ5" s="95"/>
      <c r="AR5" s="95"/>
      <c r="AS5" s="95"/>
      <c r="AT5" s="95"/>
      <c r="AU5" s="442" t="s">
        <v>265</v>
      </c>
      <c r="AV5" s="444"/>
      <c r="AW5" s="444"/>
      <c r="AX5" s="444"/>
      <c r="AY5" s="618"/>
      <c r="AZ5" s="619"/>
      <c r="BA5" s="619"/>
      <c r="BB5" s="619"/>
      <c r="BC5" s="619"/>
      <c r="BD5" s="619"/>
      <c r="BE5" s="442" t="s">
        <v>266</v>
      </c>
      <c r="BF5" s="448"/>
      <c r="BG5" s="448"/>
      <c r="BH5" s="448"/>
      <c r="BI5" s="618"/>
      <c r="BJ5" s="619"/>
      <c r="BK5" s="619"/>
      <c r="BL5" s="619"/>
      <c r="BM5" s="619"/>
      <c r="BN5" s="619"/>
      <c r="BO5" s="619"/>
    </row>
    <row r="6" spans="1:67" ht="18.75" customHeight="1" x14ac:dyDescent="0.2">
      <c r="B6" s="553" t="s">
        <v>0</v>
      </c>
      <c r="C6" s="554"/>
      <c r="D6" s="554"/>
      <c r="E6" s="555"/>
      <c r="F6" s="562" t="s">
        <v>137</v>
      </c>
      <c r="G6" s="563"/>
      <c r="H6" s="563"/>
      <c r="I6" s="563"/>
      <c r="J6" s="563"/>
      <c r="K6" s="563"/>
      <c r="L6" s="564"/>
      <c r="M6" s="522" t="s">
        <v>144</v>
      </c>
      <c r="N6" s="523"/>
      <c r="O6" s="523"/>
      <c r="P6" s="523"/>
      <c r="Q6" s="523"/>
      <c r="R6" s="523"/>
      <c r="S6" s="524"/>
      <c r="T6" s="522" t="s">
        <v>145</v>
      </c>
      <c r="U6" s="523"/>
      <c r="V6" s="523"/>
      <c r="W6" s="523"/>
      <c r="X6" s="523"/>
      <c r="Y6" s="523"/>
      <c r="Z6" s="524"/>
      <c r="AA6" s="571" t="s">
        <v>146</v>
      </c>
      <c r="AB6" s="523"/>
      <c r="AC6" s="523"/>
      <c r="AD6" s="523"/>
      <c r="AE6" s="523"/>
      <c r="AF6" s="523"/>
      <c r="AG6" s="524"/>
      <c r="AH6" s="50"/>
      <c r="AJ6" s="553" t="s">
        <v>0</v>
      </c>
      <c r="AK6" s="554"/>
      <c r="AL6" s="554"/>
      <c r="AM6" s="555"/>
      <c r="AN6" s="562" t="s">
        <v>137</v>
      </c>
      <c r="AO6" s="563"/>
      <c r="AP6" s="563"/>
      <c r="AQ6" s="563"/>
      <c r="AR6" s="563"/>
      <c r="AS6" s="563"/>
      <c r="AT6" s="564"/>
      <c r="AU6" s="522" t="s">
        <v>144</v>
      </c>
      <c r="AV6" s="523"/>
      <c r="AW6" s="523"/>
      <c r="AX6" s="523"/>
      <c r="AY6" s="523"/>
      <c r="AZ6" s="523"/>
      <c r="BA6" s="524"/>
      <c r="BB6" s="522" t="s">
        <v>145</v>
      </c>
      <c r="BC6" s="523"/>
      <c r="BD6" s="523"/>
      <c r="BE6" s="523"/>
      <c r="BF6" s="523"/>
      <c r="BG6" s="523"/>
      <c r="BH6" s="524"/>
      <c r="BI6" s="571" t="s">
        <v>146</v>
      </c>
      <c r="BJ6" s="523"/>
      <c r="BK6" s="523"/>
      <c r="BL6" s="523"/>
      <c r="BM6" s="523"/>
      <c r="BN6" s="523"/>
      <c r="BO6" s="524"/>
    </row>
    <row r="7" spans="1:67" ht="18.75" customHeight="1" x14ac:dyDescent="0.2">
      <c r="B7" s="556"/>
      <c r="C7" s="557"/>
      <c r="D7" s="557"/>
      <c r="E7" s="558"/>
      <c r="F7" s="565"/>
      <c r="G7" s="566"/>
      <c r="H7" s="566"/>
      <c r="I7" s="566"/>
      <c r="J7" s="566"/>
      <c r="K7" s="566"/>
      <c r="L7" s="567"/>
      <c r="M7" s="525"/>
      <c r="N7" s="526"/>
      <c r="O7" s="526"/>
      <c r="P7" s="526"/>
      <c r="Q7" s="526"/>
      <c r="R7" s="526"/>
      <c r="S7" s="527"/>
      <c r="T7" s="525"/>
      <c r="U7" s="526"/>
      <c r="V7" s="526"/>
      <c r="W7" s="526"/>
      <c r="X7" s="526"/>
      <c r="Y7" s="526"/>
      <c r="Z7" s="527"/>
      <c r="AA7" s="525"/>
      <c r="AB7" s="526"/>
      <c r="AC7" s="526"/>
      <c r="AD7" s="526"/>
      <c r="AE7" s="526"/>
      <c r="AF7" s="526"/>
      <c r="AG7" s="527"/>
      <c r="AH7" s="50"/>
      <c r="AJ7" s="556"/>
      <c r="AK7" s="557"/>
      <c r="AL7" s="557"/>
      <c r="AM7" s="558"/>
      <c r="AN7" s="565"/>
      <c r="AO7" s="566"/>
      <c r="AP7" s="566"/>
      <c r="AQ7" s="566"/>
      <c r="AR7" s="566"/>
      <c r="AS7" s="566"/>
      <c r="AT7" s="567"/>
      <c r="AU7" s="525"/>
      <c r="AV7" s="526"/>
      <c r="AW7" s="526"/>
      <c r="AX7" s="526"/>
      <c r="AY7" s="526"/>
      <c r="AZ7" s="526"/>
      <c r="BA7" s="527"/>
      <c r="BB7" s="525"/>
      <c r="BC7" s="526"/>
      <c r="BD7" s="526"/>
      <c r="BE7" s="526"/>
      <c r="BF7" s="526"/>
      <c r="BG7" s="526"/>
      <c r="BH7" s="527"/>
      <c r="BI7" s="525"/>
      <c r="BJ7" s="526"/>
      <c r="BK7" s="526"/>
      <c r="BL7" s="526"/>
      <c r="BM7" s="526"/>
      <c r="BN7" s="526"/>
      <c r="BO7" s="527"/>
    </row>
    <row r="8" spans="1:67" ht="18.75" customHeight="1" x14ac:dyDescent="0.2">
      <c r="B8" s="556"/>
      <c r="C8" s="557"/>
      <c r="D8" s="557"/>
      <c r="E8" s="558"/>
      <c r="F8" s="568"/>
      <c r="G8" s="569"/>
      <c r="H8" s="569"/>
      <c r="I8" s="569"/>
      <c r="J8" s="569"/>
      <c r="K8" s="569"/>
      <c r="L8" s="570"/>
      <c r="M8" s="528"/>
      <c r="N8" s="529"/>
      <c r="O8" s="529"/>
      <c r="P8" s="529"/>
      <c r="Q8" s="529"/>
      <c r="R8" s="529"/>
      <c r="S8" s="530"/>
      <c r="T8" s="528"/>
      <c r="U8" s="529"/>
      <c r="V8" s="529"/>
      <c r="W8" s="529"/>
      <c r="X8" s="529"/>
      <c r="Y8" s="529"/>
      <c r="Z8" s="530"/>
      <c r="AA8" s="528"/>
      <c r="AB8" s="529"/>
      <c r="AC8" s="529"/>
      <c r="AD8" s="529"/>
      <c r="AE8" s="529"/>
      <c r="AF8" s="529"/>
      <c r="AG8" s="530"/>
      <c r="AH8" s="50"/>
      <c r="AJ8" s="556"/>
      <c r="AK8" s="557"/>
      <c r="AL8" s="557"/>
      <c r="AM8" s="558"/>
      <c r="AN8" s="568"/>
      <c r="AO8" s="569"/>
      <c r="AP8" s="569"/>
      <c r="AQ8" s="569"/>
      <c r="AR8" s="569"/>
      <c r="AS8" s="569"/>
      <c r="AT8" s="570"/>
      <c r="AU8" s="528"/>
      <c r="AV8" s="529"/>
      <c r="AW8" s="529"/>
      <c r="AX8" s="529"/>
      <c r="AY8" s="529"/>
      <c r="AZ8" s="529"/>
      <c r="BA8" s="530"/>
      <c r="BB8" s="528"/>
      <c r="BC8" s="529"/>
      <c r="BD8" s="529"/>
      <c r="BE8" s="529"/>
      <c r="BF8" s="529"/>
      <c r="BG8" s="529"/>
      <c r="BH8" s="530"/>
      <c r="BI8" s="528"/>
      <c r="BJ8" s="529"/>
      <c r="BK8" s="529"/>
      <c r="BL8" s="529"/>
      <c r="BM8" s="529"/>
      <c r="BN8" s="529"/>
      <c r="BO8" s="530"/>
    </row>
    <row r="9" spans="1:67" ht="18.75" customHeight="1" x14ac:dyDescent="0.2">
      <c r="B9" s="556"/>
      <c r="C9" s="557"/>
      <c r="D9" s="557"/>
      <c r="E9" s="558"/>
      <c r="F9" s="592"/>
      <c r="G9" s="593"/>
      <c r="H9" s="593"/>
      <c r="I9" s="593"/>
      <c r="J9" s="593"/>
      <c r="K9" s="593"/>
      <c r="L9" s="594"/>
      <c r="M9" s="595"/>
      <c r="N9" s="596"/>
      <c r="O9" s="596"/>
      <c r="P9" s="596"/>
      <c r="Q9" s="596"/>
      <c r="R9" s="596"/>
      <c r="S9" s="597"/>
      <c r="T9" s="551">
        <f>F9-M9</f>
        <v>0</v>
      </c>
      <c r="U9" s="551"/>
      <c r="V9" s="551"/>
      <c r="W9" s="551"/>
      <c r="X9" s="551"/>
      <c r="Y9" s="551"/>
      <c r="Z9" s="551"/>
      <c r="AA9" s="519">
        <f>L38</f>
        <v>0</v>
      </c>
      <c r="AB9" s="520"/>
      <c r="AC9" s="520"/>
      <c r="AD9" s="520"/>
      <c r="AE9" s="520"/>
      <c r="AF9" s="520"/>
      <c r="AG9" s="521"/>
      <c r="AH9" s="87"/>
      <c r="AJ9" s="556"/>
      <c r="AK9" s="557"/>
      <c r="AL9" s="557"/>
      <c r="AM9" s="558"/>
      <c r="AN9" s="572">
        <v>105000000</v>
      </c>
      <c r="AO9" s="573"/>
      <c r="AP9" s="573"/>
      <c r="AQ9" s="573"/>
      <c r="AR9" s="573"/>
      <c r="AS9" s="573"/>
      <c r="AT9" s="574"/>
      <c r="AU9" s="575">
        <v>0</v>
      </c>
      <c r="AV9" s="576"/>
      <c r="AW9" s="576"/>
      <c r="AX9" s="576"/>
      <c r="AY9" s="576"/>
      <c r="AZ9" s="576"/>
      <c r="BA9" s="577"/>
      <c r="BB9" s="551">
        <f>AN9-AU9</f>
        <v>105000000</v>
      </c>
      <c r="BC9" s="551"/>
      <c r="BD9" s="551"/>
      <c r="BE9" s="551"/>
      <c r="BF9" s="551"/>
      <c r="BG9" s="551"/>
      <c r="BH9" s="551"/>
      <c r="BI9" s="519">
        <f>AT38</f>
        <v>105000000</v>
      </c>
      <c r="BJ9" s="520"/>
      <c r="BK9" s="520"/>
      <c r="BL9" s="520"/>
      <c r="BM9" s="520"/>
      <c r="BN9" s="520"/>
      <c r="BO9" s="521"/>
    </row>
    <row r="10" spans="1:67" ht="21.75" customHeight="1" x14ac:dyDescent="0.2">
      <c r="B10" s="556"/>
      <c r="C10" s="557"/>
      <c r="D10" s="557"/>
      <c r="E10" s="558"/>
      <c r="F10" s="522" t="s">
        <v>147</v>
      </c>
      <c r="G10" s="523"/>
      <c r="H10" s="523"/>
      <c r="I10" s="523"/>
      <c r="J10" s="523"/>
      <c r="K10" s="523"/>
      <c r="L10" s="524"/>
      <c r="M10" s="531" t="s">
        <v>148</v>
      </c>
      <c r="N10" s="532"/>
      <c r="O10" s="532"/>
      <c r="P10" s="532"/>
      <c r="Q10" s="532"/>
      <c r="R10" s="532"/>
      <c r="S10" s="533"/>
      <c r="T10" s="531" t="s">
        <v>149</v>
      </c>
      <c r="U10" s="578"/>
      <c r="V10" s="578"/>
      <c r="W10" s="578"/>
      <c r="X10" s="578"/>
      <c r="Y10" s="578"/>
      <c r="Z10" s="579"/>
      <c r="AA10" s="549" t="s">
        <v>166</v>
      </c>
      <c r="AB10" s="532"/>
      <c r="AC10" s="532"/>
      <c r="AD10" s="532"/>
      <c r="AE10" s="532"/>
      <c r="AF10" s="532"/>
      <c r="AG10" s="533"/>
      <c r="AH10" s="51"/>
      <c r="AJ10" s="556"/>
      <c r="AK10" s="557"/>
      <c r="AL10" s="557"/>
      <c r="AM10" s="558"/>
      <c r="AN10" s="522" t="s">
        <v>147</v>
      </c>
      <c r="AO10" s="523"/>
      <c r="AP10" s="523"/>
      <c r="AQ10" s="523"/>
      <c r="AR10" s="523"/>
      <c r="AS10" s="523"/>
      <c r="AT10" s="524"/>
      <c r="AU10" s="531" t="s">
        <v>148</v>
      </c>
      <c r="AV10" s="532"/>
      <c r="AW10" s="532"/>
      <c r="AX10" s="532"/>
      <c r="AY10" s="532"/>
      <c r="AZ10" s="532"/>
      <c r="BA10" s="533"/>
      <c r="BB10" s="531" t="s">
        <v>149</v>
      </c>
      <c r="BC10" s="578"/>
      <c r="BD10" s="578"/>
      <c r="BE10" s="578"/>
      <c r="BF10" s="578"/>
      <c r="BG10" s="578"/>
      <c r="BH10" s="579"/>
      <c r="BI10" s="549" t="s">
        <v>166</v>
      </c>
      <c r="BJ10" s="532"/>
      <c r="BK10" s="532"/>
      <c r="BL10" s="532"/>
      <c r="BM10" s="532"/>
      <c r="BN10" s="532"/>
      <c r="BO10" s="533"/>
    </row>
    <row r="11" spans="1:67" ht="18.75" customHeight="1" x14ac:dyDescent="0.2">
      <c r="B11" s="556"/>
      <c r="C11" s="557"/>
      <c r="D11" s="557"/>
      <c r="E11" s="558"/>
      <c r="F11" s="525"/>
      <c r="G11" s="526"/>
      <c r="H11" s="526"/>
      <c r="I11" s="526"/>
      <c r="J11" s="526"/>
      <c r="K11" s="526"/>
      <c r="L11" s="527"/>
      <c r="M11" s="534"/>
      <c r="N11" s="535"/>
      <c r="O11" s="535"/>
      <c r="P11" s="535"/>
      <c r="Q11" s="535"/>
      <c r="R11" s="535"/>
      <c r="S11" s="536"/>
      <c r="T11" s="580"/>
      <c r="U11" s="581"/>
      <c r="V11" s="581"/>
      <c r="W11" s="581"/>
      <c r="X11" s="581"/>
      <c r="Y11" s="581"/>
      <c r="Z11" s="582"/>
      <c r="AA11" s="534"/>
      <c r="AB11" s="535"/>
      <c r="AC11" s="535"/>
      <c r="AD11" s="535"/>
      <c r="AE11" s="535"/>
      <c r="AF11" s="535"/>
      <c r="AG11" s="536"/>
      <c r="AH11" s="51"/>
      <c r="AJ11" s="556"/>
      <c r="AK11" s="557"/>
      <c r="AL11" s="557"/>
      <c r="AM11" s="558"/>
      <c r="AN11" s="525"/>
      <c r="AO11" s="526"/>
      <c r="AP11" s="526"/>
      <c r="AQ11" s="526"/>
      <c r="AR11" s="526"/>
      <c r="AS11" s="526"/>
      <c r="AT11" s="527"/>
      <c r="AU11" s="534"/>
      <c r="AV11" s="535"/>
      <c r="AW11" s="535"/>
      <c r="AX11" s="535"/>
      <c r="AY11" s="535"/>
      <c r="AZ11" s="535"/>
      <c r="BA11" s="536"/>
      <c r="BB11" s="580"/>
      <c r="BC11" s="581"/>
      <c r="BD11" s="581"/>
      <c r="BE11" s="581"/>
      <c r="BF11" s="581"/>
      <c r="BG11" s="581"/>
      <c r="BH11" s="582"/>
      <c r="BI11" s="534"/>
      <c r="BJ11" s="535"/>
      <c r="BK11" s="535"/>
      <c r="BL11" s="535"/>
      <c r="BM11" s="535"/>
      <c r="BN11" s="535"/>
      <c r="BO11" s="536"/>
    </row>
    <row r="12" spans="1:67" ht="18.75" customHeight="1" x14ac:dyDescent="0.2">
      <c r="B12" s="556"/>
      <c r="C12" s="557"/>
      <c r="D12" s="557"/>
      <c r="E12" s="558"/>
      <c r="F12" s="528"/>
      <c r="G12" s="529"/>
      <c r="H12" s="529"/>
      <c r="I12" s="529"/>
      <c r="J12" s="529"/>
      <c r="K12" s="529"/>
      <c r="L12" s="530"/>
      <c r="M12" s="537"/>
      <c r="N12" s="538"/>
      <c r="O12" s="538"/>
      <c r="P12" s="538"/>
      <c r="Q12" s="538"/>
      <c r="R12" s="538"/>
      <c r="S12" s="539"/>
      <c r="T12" s="583"/>
      <c r="U12" s="584"/>
      <c r="V12" s="584"/>
      <c r="W12" s="584"/>
      <c r="X12" s="584"/>
      <c r="Y12" s="584"/>
      <c r="Z12" s="585"/>
      <c r="AA12" s="537"/>
      <c r="AB12" s="538"/>
      <c r="AC12" s="538"/>
      <c r="AD12" s="538"/>
      <c r="AE12" s="538"/>
      <c r="AF12" s="538"/>
      <c r="AG12" s="539"/>
      <c r="AH12" s="51"/>
      <c r="AJ12" s="556"/>
      <c r="AK12" s="557"/>
      <c r="AL12" s="557"/>
      <c r="AM12" s="558"/>
      <c r="AN12" s="528"/>
      <c r="AO12" s="529"/>
      <c r="AP12" s="529"/>
      <c r="AQ12" s="529"/>
      <c r="AR12" s="529"/>
      <c r="AS12" s="529"/>
      <c r="AT12" s="530"/>
      <c r="AU12" s="537"/>
      <c r="AV12" s="538"/>
      <c r="AW12" s="538"/>
      <c r="AX12" s="538"/>
      <c r="AY12" s="538"/>
      <c r="AZ12" s="538"/>
      <c r="BA12" s="539"/>
      <c r="BB12" s="583"/>
      <c r="BC12" s="584"/>
      <c r="BD12" s="584"/>
      <c r="BE12" s="584"/>
      <c r="BF12" s="584"/>
      <c r="BG12" s="584"/>
      <c r="BH12" s="585"/>
      <c r="BI12" s="537"/>
      <c r="BJ12" s="538"/>
      <c r="BK12" s="538"/>
      <c r="BL12" s="538"/>
      <c r="BM12" s="538"/>
      <c r="BN12" s="538"/>
      <c r="BO12" s="539"/>
    </row>
    <row r="13" spans="1:67" ht="18.75" customHeight="1" x14ac:dyDescent="0.2">
      <c r="B13" s="556"/>
      <c r="C13" s="557"/>
      <c r="D13" s="557"/>
      <c r="E13" s="558"/>
      <c r="F13" s="656"/>
      <c r="G13" s="657"/>
      <c r="H13" s="657"/>
      <c r="I13" s="657"/>
      <c r="J13" s="657"/>
      <c r="K13" s="657"/>
      <c r="L13" s="658"/>
      <c r="M13" s="550">
        <f>IF(AA9&gt;F13,F13,AA9)</f>
        <v>0</v>
      </c>
      <c r="N13" s="550"/>
      <c r="O13" s="550"/>
      <c r="P13" s="550"/>
      <c r="Q13" s="550"/>
      <c r="R13" s="550"/>
      <c r="S13" s="550"/>
      <c r="T13" s="591">
        <f>IF(T9&gt;M13,M13,T9)</f>
        <v>0</v>
      </c>
      <c r="U13" s="486"/>
      <c r="V13" s="486"/>
      <c r="W13" s="486"/>
      <c r="X13" s="486"/>
      <c r="Y13" s="486"/>
      <c r="Z13" s="487"/>
      <c r="AA13" s="646"/>
      <c r="AB13" s="647"/>
      <c r="AC13" s="647"/>
      <c r="AD13" s="647"/>
      <c r="AE13" s="647"/>
      <c r="AF13" s="647"/>
      <c r="AG13" s="648"/>
      <c r="AH13" s="97"/>
      <c r="AJ13" s="556"/>
      <c r="AK13" s="557"/>
      <c r="AL13" s="557"/>
      <c r="AM13" s="558"/>
      <c r="AN13" s="652">
        <v>105000000</v>
      </c>
      <c r="AO13" s="653"/>
      <c r="AP13" s="653"/>
      <c r="AQ13" s="653"/>
      <c r="AR13" s="653"/>
      <c r="AS13" s="653"/>
      <c r="AT13" s="654"/>
      <c r="AU13" s="550">
        <f>IF(BI9&gt;AN13,AN13,BI9)</f>
        <v>105000000</v>
      </c>
      <c r="AV13" s="550"/>
      <c r="AW13" s="550"/>
      <c r="AX13" s="550"/>
      <c r="AY13" s="550"/>
      <c r="AZ13" s="550"/>
      <c r="BA13" s="550"/>
      <c r="BB13" s="591">
        <f>IF(BB9&gt;AU13,AU13,BB9)</f>
        <v>105000000</v>
      </c>
      <c r="BC13" s="486"/>
      <c r="BD13" s="486"/>
      <c r="BE13" s="486"/>
      <c r="BF13" s="486"/>
      <c r="BG13" s="486"/>
      <c r="BH13" s="487"/>
      <c r="BI13" s="643">
        <v>1</v>
      </c>
      <c r="BJ13" s="644"/>
      <c r="BK13" s="644"/>
      <c r="BL13" s="644"/>
      <c r="BM13" s="644"/>
      <c r="BN13" s="644"/>
      <c r="BO13" s="645"/>
    </row>
    <row r="14" spans="1:67" ht="18.75" customHeight="1" x14ac:dyDescent="0.2">
      <c r="B14" s="556"/>
      <c r="C14" s="557"/>
      <c r="D14" s="557"/>
      <c r="E14" s="558"/>
      <c r="F14" s="522" t="s">
        <v>196</v>
      </c>
      <c r="G14" s="523"/>
      <c r="H14" s="523"/>
      <c r="I14" s="523"/>
      <c r="J14" s="523"/>
      <c r="K14" s="523"/>
      <c r="L14" s="524"/>
      <c r="M14" s="623" t="s">
        <v>183</v>
      </c>
      <c r="N14" s="624"/>
      <c r="O14" s="624"/>
      <c r="P14" s="624"/>
      <c r="Q14" s="624"/>
      <c r="R14" s="624"/>
      <c r="S14" s="625"/>
      <c r="T14" s="540"/>
      <c r="U14" s="541"/>
      <c r="V14" s="541"/>
      <c r="W14" s="541"/>
      <c r="X14" s="541"/>
      <c r="Y14" s="541"/>
      <c r="Z14" s="542"/>
      <c r="AA14" s="549" t="s">
        <v>167</v>
      </c>
      <c r="AB14" s="532"/>
      <c r="AC14" s="532"/>
      <c r="AD14" s="532"/>
      <c r="AE14" s="532"/>
      <c r="AF14" s="532"/>
      <c r="AG14" s="533"/>
      <c r="AH14" s="51"/>
      <c r="AJ14" s="556"/>
      <c r="AK14" s="557"/>
      <c r="AL14" s="557"/>
      <c r="AM14" s="558"/>
      <c r="AN14" s="522" t="s">
        <v>196</v>
      </c>
      <c r="AO14" s="523"/>
      <c r="AP14" s="523"/>
      <c r="AQ14" s="523"/>
      <c r="AR14" s="523"/>
      <c r="AS14" s="523"/>
      <c r="AT14" s="524"/>
      <c r="AU14" s="623" t="s">
        <v>183</v>
      </c>
      <c r="AV14" s="624"/>
      <c r="AW14" s="624"/>
      <c r="AX14" s="624"/>
      <c r="AY14" s="624"/>
      <c r="AZ14" s="624"/>
      <c r="BA14" s="625"/>
      <c r="BB14" s="540"/>
      <c r="BC14" s="541"/>
      <c r="BD14" s="541"/>
      <c r="BE14" s="541"/>
      <c r="BF14" s="541"/>
      <c r="BG14" s="541"/>
      <c r="BH14" s="542"/>
      <c r="BI14" s="549" t="s">
        <v>98</v>
      </c>
      <c r="BJ14" s="532"/>
      <c r="BK14" s="532"/>
      <c r="BL14" s="532"/>
      <c r="BM14" s="532"/>
      <c r="BN14" s="532"/>
      <c r="BO14" s="533"/>
    </row>
    <row r="15" spans="1:67" ht="19.5" customHeight="1" x14ac:dyDescent="0.2">
      <c r="B15" s="556"/>
      <c r="C15" s="557"/>
      <c r="D15" s="557"/>
      <c r="E15" s="558"/>
      <c r="F15" s="525"/>
      <c r="G15" s="526"/>
      <c r="H15" s="526"/>
      <c r="I15" s="526"/>
      <c r="J15" s="526"/>
      <c r="K15" s="526"/>
      <c r="L15" s="527"/>
      <c r="M15" s="626"/>
      <c r="N15" s="627"/>
      <c r="O15" s="627"/>
      <c r="P15" s="627"/>
      <c r="Q15" s="627"/>
      <c r="R15" s="627"/>
      <c r="S15" s="628"/>
      <c r="T15" s="543"/>
      <c r="U15" s="544"/>
      <c r="V15" s="544"/>
      <c r="W15" s="544"/>
      <c r="X15" s="544"/>
      <c r="Y15" s="544"/>
      <c r="Z15" s="545"/>
      <c r="AA15" s="534"/>
      <c r="AB15" s="535"/>
      <c r="AC15" s="535"/>
      <c r="AD15" s="535"/>
      <c r="AE15" s="535"/>
      <c r="AF15" s="535"/>
      <c r="AG15" s="536"/>
      <c r="AH15" s="51"/>
      <c r="AJ15" s="556"/>
      <c r="AK15" s="557"/>
      <c r="AL15" s="557"/>
      <c r="AM15" s="558"/>
      <c r="AN15" s="525"/>
      <c r="AO15" s="526"/>
      <c r="AP15" s="526"/>
      <c r="AQ15" s="526"/>
      <c r="AR15" s="526"/>
      <c r="AS15" s="526"/>
      <c r="AT15" s="527"/>
      <c r="AU15" s="626"/>
      <c r="AV15" s="627"/>
      <c r="AW15" s="627"/>
      <c r="AX15" s="627"/>
      <c r="AY15" s="627"/>
      <c r="AZ15" s="627"/>
      <c r="BA15" s="628"/>
      <c r="BB15" s="543"/>
      <c r="BC15" s="544"/>
      <c r="BD15" s="544"/>
      <c r="BE15" s="544"/>
      <c r="BF15" s="544"/>
      <c r="BG15" s="544"/>
      <c r="BH15" s="545"/>
      <c r="BI15" s="534"/>
      <c r="BJ15" s="535"/>
      <c r="BK15" s="535"/>
      <c r="BL15" s="535"/>
      <c r="BM15" s="535"/>
      <c r="BN15" s="535"/>
      <c r="BO15" s="536"/>
    </row>
    <row r="16" spans="1:67" ht="21.75" customHeight="1" x14ac:dyDescent="0.2">
      <c r="B16" s="556"/>
      <c r="C16" s="557"/>
      <c r="D16" s="557"/>
      <c r="E16" s="558"/>
      <c r="F16" s="528"/>
      <c r="G16" s="529"/>
      <c r="H16" s="529"/>
      <c r="I16" s="529"/>
      <c r="J16" s="529"/>
      <c r="K16" s="529"/>
      <c r="L16" s="530"/>
      <c r="M16" s="629"/>
      <c r="N16" s="630"/>
      <c r="O16" s="630"/>
      <c r="P16" s="630"/>
      <c r="Q16" s="630"/>
      <c r="R16" s="630"/>
      <c r="S16" s="631"/>
      <c r="T16" s="546"/>
      <c r="U16" s="547"/>
      <c r="V16" s="547"/>
      <c r="W16" s="547"/>
      <c r="X16" s="547"/>
      <c r="Y16" s="547"/>
      <c r="Z16" s="548"/>
      <c r="AA16" s="537"/>
      <c r="AB16" s="538"/>
      <c r="AC16" s="538"/>
      <c r="AD16" s="538"/>
      <c r="AE16" s="538"/>
      <c r="AF16" s="538"/>
      <c r="AG16" s="539"/>
      <c r="AH16" s="51"/>
      <c r="AJ16" s="556"/>
      <c r="AK16" s="557"/>
      <c r="AL16" s="557"/>
      <c r="AM16" s="558"/>
      <c r="AN16" s="528"/>
      <c r="AO16" s="529"/>
      <c r="AP16" s="529"/>
      <c r="AQ16" s="529"/>
      <c r="AR16" s="529"/>
      <c r="AS16" s="529"/>
      <c r="AT16" s="530"/>
      <c r="AU16" s="629"/>
      <c r="AV16" s="630"/>
      <c r="AW16" s="630"/>
      <c r="AX16" s="630"/>
      <c r="AY16" s="630"/>
      <c r="AZ16" s="630"/>
      <c r="BA16" s="631"/>
      <c r="BB16" s="546"/>
      <c r="BC16" s="547"/>
      <c r="BD16" s="547"/>
      <c r="BE16" s="547"/>
      <c r="BF16" s="547"/>
      <c r="BG16" s="547"/>
      <c r="BH16" s="548"/>
      <c r="BI16" s="537"/>
      <c r="BJ16" s="538"/>
      <c r="BK16" s="538"/>
      <c r="BL16" s="538"/>
      <c r="BM16" s="538"/>
      <c r="BN16" s="538"/>
      <c r="BO16" s="539"/>
    </row>
    <row r="17" spans="2:67" ht="18.75" customHeight="1" x14ac:dyDescent="0.2">
      <c r="B17" s="559"/>
      <c r="C17" s="560"/>
      <c r="D17" s="560"/>
      <c r="E17" s="561"/>
      <c r="F17" s="519">
        <f>T13</f>
        <v>0</v>
      </c>
      <c r="G17" s="520"/>
      <c r="H17" s="520"/>
      <c r="I17" s="520"/>
      <c r="J17" s="520"/>
      <c r="K17" s="520"/>
      <c r="L17" s="521"/>
      <c r="M17" s="550">
        <f>ROUNDDOWN(IF(F17/3&gt;38500000*AA13,38500000*AA13,F17/3),-3)</f>
        <v>0</v>
      </c>
      <c r="N17" s="550"/>
      <c r="O17" s="550"/>
      <c r="P17" s="550"/>
      <c r="Q17" s="550"/>
      <c r="R17" s="550"/>
      <c r="S17" s="550"/>
      <c r="T17" s="551"/>
      <c r="U17" s="551"/>
      <c r="V17" s="551"/>
      <c r="W17" s="551"/>
      <c r="X17" s="551"/>
      <c r="Y17" s="551"/>
      <c r="Z17" s="551"/>
      <c r="AA17" s="551"/>
      <c r="AB17" s="551"/>
      <c r="AC17" s="551"/>
      <c r="AD17" s="551"/>
      <c r="AE17" s="551"/>
      <c r="AF17" s="551"/>
      <c r="AG17" s="551"/>
      <c r="AH17" s="88"/>
      <c r="AJ17" s="559"/>
      <c r="AK17" s="560"/>
      <c r="AL17" s="560"/>
      <c r="AM17" s="561"/>
      <c r="AN17" s="519">
        <f>BB13</f>
        <v>105000000</v>
      </c>
      <c r="AO17" s="520"/>
      <c r="AP17" s="520"/>
      <c r="AQ17" s="520"/>
      <c r="AR17" s="520"/>
      <c r="AS17" s="520"/>
      <c r="AT17" s="521"/>
      <c r="AU17" s="550">
        <f>ROUNDDOWN(IF(AN17/3&gt;38500000*BI13,38500000*BI13,AN17/3),-3)</f>
        <v>35000000</v>
      </c>
      <c r="AV17" s="550"/>
      <c r="AW17" s="550"/>
      <c r="AX17" s="550"/>
      <c r="AY17" s="550"/>
      <c r="AZ17" s="550"/>
      <c r="BA17" s="550"/>
      <c r="BB17" s="551"/>
      <c r="BC17" s="551"/>
      <c r="BD17" s="551"/>
      <c r="BE17" s="551"/>
      <c r="BF17" s="551"/>
      <c r="BG17" s="551"/>
      <c r="BH17" s="551"/>
      <c r="BI17" s="551"/>
      <c r="BJ17" s="551"/>
      <c r="BK17" s="551"/>
      <c r="BL17" s="551"/>
      <c r="BM17" s="551"/>
      <c r="BN17" s="551"/>
      <c r="BO17" s="551"/>
    </row>
    <row r="18" spans="2:67" ht="17.100000000000001" customHeight="1" x14ac:dyDescent="0.2">
      <c r="B18" s="488" t="s">
        <v>1</v>
      </c>
      <c r="C18" s="489"/>
      <c r="D18" s="489"/>
      <c r="E18" s="489"/>
      <c r="F18" s="489"/>
      <c r="G18" s="489"/>
      <c r="H18" s="489"/>
      <c r="I18" s="489"/>
      <c r="J18" s="489"/>
      <c r="K18" s="489"/>
      <c r="L18" s="489"/>
      <c r="M18" s="489"/>
      <c r="N18" s="489"/>
      <c r="O18" s="489"/>
      <c r="P18" s="489"/>
      <c r="Q18" s="489"/>
      <c r="R18" s="489"/>
      <c r="S18" s="489"/>
      <c r="T18" s="489"/>
      <c r="U18" s="489"/>
      <c r="V18" s="489"/>
      <c r="W18" s="489"/>
      <c r="X18" s="489"/>
      <c r="Y18" s="489"/>
      <c r="Z18" s="489"/>
      <c r="AA18" s="489"/>
      <c r="AB18" s="489"/>
      <c r="AC18" s="489"/>
      <c r="AD18" s="489"/>
      <c r="AE18" s="489"/>
      <c r="AF18" s="489"/>
      <c r="AG18" s="490"/>
      <c r="AH18" s="60"/>
      <c r="AJ18" s="488" t="s">
        <v>1</v>
      </c>
      <c r="AK18" s="489"/>
      <c r="AL18" s="489"/>
      <c r="AM18" s="489"/>
      <c r="AN18" s="489"/>
      <c r="AO18" s="489"/>
      <c r="AP18" s="489"/>
      <c r="AQ18" s="489"/>
      <c r="AR18" s="489"/>
      <c r="AS18" s="489"/>
      <c r="AT18" s="489"/>
      <c r="AU18" s="489"/>
      <c r="AV18" s="489"/>
      <c r="AW18" s="489"/>
      <c r="AX18" s="489"/>
      <c r="AY18" s="489"/>
      <c r="AZ18" s="489"/>
      <c r="BA18" s="489"/>
      <c r="BB18" s="489"/>
      <c r="BC18" s="489"/>
      <c r="BD18" s="489"/>
      <c r="BE18" s="489"/>
      <c r="BF18" s="489"/>
      <c r="BG18" s="489"/>
      <c r="BH18" s="489"/>
      <c r="BI18" s="489"/>
      <c r="BJ18" s="489"/>
      <c r="BK18" s="489"/>
      <c r="BL18" s="489"/>
      <c r="BM18" s="489"/>
      <c r="BN18" s="489"/>
      <c r="BO18" s="490"/>
    </row>
    <row r="19" spans="2:67" ht="17.100000000000001" customHeight="1" x14ac:dyDescent="0.2">
      <c r="B19" s="507" t="s">
        <v>2</v>
      </c>
      <c r="C19" s="508"/>
      <c r="D19" s="508"/>
      <c r="E19" s="508"/>
      <c r="F19" s="508"/>
      <c r="G19" s="508"/>
      <c r="H19" s="508"/>
      <c r="I19" s="508"/>
      <c r="J19" s="508"/>
      <c r="K19" s="509"/>
      <c r="L19" s="333" t="s">
        <v>3</v>
      </c>
      <c r="M19" s="353"/>
      <c r="N19" s="353"/>
      <c r="O19" s="353"/>
      <c r="P19" s="353"/>
      <c r="Q19" s="353"/>
      <c r="R19" s="354"/>
      <c r="S19" s="333" t="s">
        <v>4</v>
      </c>
      <c r="T19" s="353"/>
      <c r="U19" s="353"/>
      <c r="V19" s="353"/>
      <c r="W19" s="353"/>
      <c r="X19" s="353"/>
      <c r="Y19" s="353"/>
      <c r="Z19" s="353"/>
      <c r="AA19" s="353"/>
      <c r="AB19" s="353"/>
      <c r="AC19" s="353"/>
      <c r="AD19" s="353"/>
      <c r="AE19" s="353"/>
      <c r="AF19" s="353"/>
      <c r="AG19" s="354"/>
      <c r="AH19" s="49"/>
      <c r="AJ19" s="507" t="s">
        <v>2</v>
      </c>
      <c r="AK19" s="508"/>
      <c r="AL19" s="508"/>
      <c r="AM19" s="508"/>
      <c r="AN19" s="508"/>
      <c r="AO19" s="508"/>
      <c r="AP19" s="508"/>
      <c r="AQ19" s="508"/>
      <c r="AR19" s="508"/>
      <c r="AS19" s="509"/>
      <c r="AT19" s="333" t="s">
        <v>3</v>
      </c>
      <c r="AU19" s="353"/>
      <c r="AV19" s="353"/>
      <c r="AW19" s="353"/>
      <c r="AX19" s="353"/>
      <c r="AY19" s="353"/>
      <c r="AZ19" s="354"/>
      <c r="BA19" s="333" t="s">
        <v>4</v>
      </c>
      <c r="BB19" s="353"/>
      <c r="BC19" s="353"/>
      <c r="BD19" s="353"/>
      <c r="BE19" s="353"/>
      <c r="BF19" s="353"/>
      <c r="BG19" s="353"/>
      <c r="BH19" s="353"/>
      <c r="BI19" s="353"/>
      <c r="BJ19" s="353"/>
      <c r="BK19" s="353"/>
      <c r="BL19" s="353"/>
      <c r="BM19" s="353"/>
      <c r="BN19" s="353"/>
      <c r="BO19" s="354"/>
    </row>
    <row r="20" spans="2:67" ht="14.25" customHeight="1" x14ac:dyDescent="0.2">
      <c r="B20" s="603"/>
      <c r="C20" s="604"/>
      <c r="D20" s="604"/>
      <c r="E20" s="604"/>
      <c r="F20" s="604"/>
      <c r="G20" s="604"/>
      <c r="H20" s="604"/>
      <c r="I20" s="604"/>
      <c r="J20" s="604"/>
      <c r="K20" s="605"/>
      <c r="L20" s="606"/>
      <c r="M20" s="607"/>
      <c r="N20" s="607"/>
      <c r="O20" s="607"/>
      <c r="P20" s="607"/>
      <c r="Q20" s="607"/>
      <c r="R20" s="608"/>
      <c r="S20" s="603"/>
      <c r="T20" s="604"/>
      <c r="U20" s="604"/>
      <c r="V20" s="604"/>
      <c r="W20" s="604"/>
      <c r="X20" s="604"/>
      <c r="Y20" s="604"/>
      <c r="Z20" s="604"/>
      <c r="AA20" s="604"/>
      <c r="AB20" s="604"/>
      <c r="AC20" s="604"/>
      <c r="AD20" s="604"/>
      <c r="AE20" s="604"/>
      <c r="AF20" s="604"/>
      <c r="AG20" s="605"/>
      <c r="AH20" s="92"/>
      <c r="AJ20" s="510" t="s">
        <v>235</v>
      </c>
      <c r="AK20" s="511"/>
      <c r="AL20" s="511"/>
      <c r="AM20" s="511"/>
      <c r="AN20" s="511"/>
      <c r="AO20" s="511"/>
      <c r="AP20" s="511"/>
      <c r="AQ20" s="511"/>
      <c r="AR20" s="511"/>
      <c r="AS20" s="512"/>
      <c r="AT20" s="513">
        <v>105000000</v>
      </c>
      <c r="AU20" s="514"/>
      <c r="AV20" s="514"/>
      <c r="AW20" s="514"/>
      <c r="AX20" s="514"/>
      <c r="AY20" s="514"/>
      <c r="AZ20" s="515"/>
      <c r="BA20" s="510" t="s">
        <v>242</v>
      </c>
      <c r="BB20" s="511"/>
      <c r="BC20" s="511"/>
      <c r="BD20" s="511"/>
      <c r="BE20" s="511"/>
      <c r="BF20" s="511"/>
      <c r="BG20" s="511"/>
      <c r="BH20" s="511"/>
      <c r="BI20" s="511"/>
      <c r="BJ20" s="511"/>
      <c r="BK20" s="511"/>
      <c r="BL20" s="511"/>
      <c r="BM20" s="511"/>
      <c r="BN20" s="511"/>
      <c r="BO20" s="512"/>
    </row>
    <row r="21" spans="2:67" ht="14.25" customHeight="1" x14ac:dyDescent="0.2">
      <c r="B21" s="482"/>
      <c r="C21" s="483"/>
      <c r="D21" s="483"/>
      <c r="E21" s="483"/>
      <c r="F21" s="483"/>
      <c r="G21" s="483"/>
      <c r="H21" s="483"/>
      <c r="I21" s="483"/>
      <c r="J21" s="483"/>
      <c r="K21" s="484"/>
      <c r="L21" s="504"/>
      <c r="M21" s="505"/>
      <c r="N21" s="505"/>
      <c r="O21" s="505"/>
      <c r="P21" s="505"/>
      <c r="Q21" s="505"/>
      <c r="R21" s="506"/>
      <c r="S21" s="482"/>
      <c r="T21" s="483"/>
      <c r="U21" s="483"/>
      <c r="V21" s="483"/>
      <c r="W21" s="483"/>
      <c r="X21" s="483"/>
      <c r="Y21" s="483"/>
      <c r="Z21" s="483"/>
      <c r="AA21" s="483"/>
      <c r="AB21" s="483"/>
      <c r="AC21" s="483"/>
      <c r="AD21" s="483"/>
      <c r="AE21" s="483"/>
      <c r="AF21" s="483"/>
      <c r="AG21" s="484"/>
      <c r="AH21" s="92"/>
      <c r="AJ21" s="482"/>
      <c r="AK21" s="483"/>
      <c r="AL21" s="483"/>
      <c r="AM21" s="483"/>
      <c r="AN21" s="483"/>
      <c r="AO21" s="483"/>
      <c r="AP21" s="483"/>
      <c r="AQ21" s="483"/>
      <c r="AR21" s="483"/>
      <c r="AS21" s="484"/>
      <c r="AT21" s="504"/>
      <c r="AU21" s="505"/>
      <c r="AV21" s="505"/>
      <c r="AW21" s="505"/>
      <c r="AX21" s="505"/>
      <c r="AY21" s="505"/>
      <c r="AZ21" s="506"/>
      <c r="BA21" s="516" t="s">
        <v>243</v>
      </c>
      <c r="BB21" s="517"/>
      <c r="BC21" s="517"/>
      <c r="BD21" s="517"/>
      <c r="BE21" s="517"/>
      <c r="BF21" s="517"/>
      <c r="BG21" s="517"/>
      <c r="BH21" s="517"/>
      <c r="BI21" s="517"/>
      <c r="BJ21" s="517"/>
      <c r="BK21" s="517"/>
      <c r="BL21" s="517"/>
      <c r="BM21" s="517"/>
      <c r="BN21" s="517"/>
      <c r="BO21" s="518"/>
    </row>
    <row r="22" spans="2:67" ht="14.25" customHeight="1" x14ac:dyDescent="0.2">
      <c r="B22" s="482"/>
      <c r="C22" s="483"/>
      <c r="D22" s="483"/>
      <c r="E22" s="483"/>
      <c r="F22" s="483"/>
      <c r="G22" s="483"/>
      <c r="H22" s="483"/>
      <c r="I22" s="483"/>
      <c r="J22" s="483"/>
      <c r="K22" s="484"/>
      <c r="L22" s="504"/>
      <c r="M22" s="505"/>
      <c r="N22" s="505"/>
      <c r="O22" s="505"/>
      <c r="P22" s="505"/>
      <c r="Q22" s="505"/>
      <c r="R22" s="506"/>
      <c r="S22" s="482"/>
      <c r="T22" s="483"/>
      <c r="U22" s="483"/>
      <c r="V22" s="483"/>
      <c r="W22" s="483"/>
      <c r="X22" s="483"/>
      <c r="Y22" s="483"/>
      <c r="Z22" s="483"/>
      <c r="AA22" s="483"/>
      <c r="AB22" s="483"/>
      <c r="AC22" s="483"/>
      <c r="AD22" s="483"/>
      <c r="AE22" s="483"/>
      <c r="AF22" s="483"/>
      <c r="AG22" s="484"/>
      <c r="AH22" s="92"/>
      <c r="AJ22" s="482"/>
      <c r="AK22" s="483"/>
      <c r="AL22" s="483"/>
      <c r="AM22" s="483"/>
      <c r="AN22" s="483"/>
      <c r="AO22" s="483"/>
      <c r="AP22" s="483"/>
      <c r="AQ22" s="483"/>
      <c r="AR22" s="483"/>
      <c r="AS22" s="484"/>
      <c r="AT22" s="504"/>
      <c r="AU22" s="505"/>
      <c r="AV22" s="505"/>
      <c r="AW22" s="505"/>
      <c r="AX22" s="505"/>
      <c r="AY22" s="505"/>
      <c r="AZ22" s="506"/>
      <c r="BA22" s="482"/>
      <c r="BB22" s="483"/>
      <c r="BC22" s="483"/>
      <c r="BD22" s="483"/>
      <c r="BE22" s="483"/>
      <c r="BF22" s="483"/>
      <c r="BG22" s="483"/>
      <c r="BH22" s="483"/>
      <c r="BI22" s="483"/>
      <c r="BJ22" s="483"/>
      <c r="BK22" s="483"/>
      <c r="BL22" s="483"/>
      <c r="BM22" s="483"/>
      <c r="BN22" s="483"/>
      <c r="BO22" s="484"/>
    </row>
    <row r="23" spans="2:67" ht="14.25" customHeight="1" x14ac:dyDescent="0.2">
      <c r="B23" s="482"/>
      <c r="C23" s="483"/>
      <c r="D23" s="483"/>
      <c r="E23" s="483"/>
      <c r="F23" s="483"/>
      <c r="G23" s="483"/>
      <c r="H23" s="483"/>
      <c r="I23" s="483"/>
      <c r="J23" s="483"/>
      <c r="K23" s="484"/>
      <c r="L23" s="504"/>
      <c r="M23" s="505"/>
      <c r="N23" s="505"/>
      <c r="O23" s="505"/>
      <c r="P23" s="505"/>
      <c r="Q23" s="505"/>
      <c r="R23" s="506"/>
      <c r="S23" s="482"/>
      <c r="T23" s="483"/>
      <c r="U23" s="483"/>
      <c r="V23" s="483"/>
      <c r="W23" s="483"/>
      <c r="X23" s="483"/>
      <c r="Y23" s="483"/>
      <c r="Z23" s="483"/>
      <c r="AA23" s="483"/>
      <c r="AB23" s="483"/>
      <c r="AC23" s="483"/>
      <c r="AD23" s="483"/>
      <c r="AE23" s="483"/>
      <c r="AF23" s="483"/>
      <c r="AG23" s="484"/>
      <c r="AH23" s="92"/>
      <c r="AJ23" s="482"/>
      <c r="AK23" s="483"/>
      <c r="AL23" s="483"/>
      <c r="AM23" s="483"/>
      <c r="AN23" s="483"/>
      <c r="AO23" s="483"/>
      <c r="AP23" s="483"/>
      <c r="AQ23" s="483"/>
      <c r="AR23" s="483"/>
      <c r="AS23" s="484"/>
      <c r="AT23" s="504"/>
      <c r="AU23" s="505"/>
      <c r="AV23" s="505"/>
      <c r="AW23" s="505"/>
      <c r="AX23" s="505"/>
      <c r="AY23" s="505"/>
      <c r="AZ23" s="506"/>
      <c r="BA23" s="482"/>
      <c r="BB23" s="483"/>
      <c r="BC23" s="483"/>
      <c r="BD23" s="483"/>
      <c r="BE23" s="483"/>
      <c r="BF23" s="483"/>
      <c r="BG23" s="483"/>
      <c r="BH23" s="483"/>
      <c r="BI23" s="483"/>
      <c r="BJ23" s="483"/>
      <c r="BK23" s="483"/>
      <c r="BL23" s="483"/>
      <c r="BM23" s="483"/>
      <c r="BN23" s="483"/>
      <c r="BO23" s="484"/>
    </row>
    <row r="24" spans="2:67" ht="14.25" customHeight="1" x14ac:dyDescent="0.2">
      <c r="B24" s="482"/>
      <c r="C24" s="483"/>
      <c r="D24" s="483"/>
      <c r="E24" s="483"/>
      <c r="F24" s="483"/>
      <c r="G24" s="483"/>
      <c r="H24" s="483"/>
      <c r="I24" s="483"/>
      <c r="J24" s="483"/>
      <c r="K24" s="484"/>
      <c r="L24" s="504"/>
      <c r="M24" s="505"/>
      <c r="N24" s="505"/>
      <c r="O24" s="505"/>
      <c r="P24" s="505"/>
      <c r="Q24" s="505"/>
      <c r="R24" s="506"/>
      <c r="S24" s="482"/>
      <c r="T24" s="483"/>
      <c r="U24" s="483"/>
      <c r="V24" s="483"/>
      <c r="W24" s="483"/>
      <c r="X24" s="483"/>
      <c r="Y24" s="483"/>
      <c r="Z24" s="483"/>
      <c r="AA24" s="483"/>
      <c r="AB24" s="483"/>
      <c r="AC24" s="483"/>
      <c r="AD24" s="483"/>
      <c r="AE24" s="483"/>
      <c r="AF24" s="483"/>
      <c r="AG24" s="484"/>
      <c r="AH24" s="92"/>
      <c r="AJ24" s="482"/>
      <c r="AK24" s="483"/>
      <c r="AL24" s="483"/>
      <c r="AM24" s="483"/>
      <c r="AN24" s="483"/>
      <c r="AO24" s="483"/>
      <c r="AP24" s="483"/>
      <c r="AQ24" s="483"/>
      <c r="AR24" s="483"/>
      <c r="AS24" s="484"/>
      <c r="AT24" s="504"/>
      <c r="AU24" s="505"/>
      <c r="AV24" s="505"/>
      <c r="AW24" s="505"/>
      <c r="AX24" s="505"/>
      <c r="AY24" s="505"/>
      <c r="AZ24" s="506"/>
      <c r="BA24" s="482"/>
      <c r="BB24" s="483"/>
      <c r="BC24" s="483"/>
      <c r="BD24" s="483"/>
      <c r="BE24" s="483"/>
      <c r="BF24" s="483"/>
      <c r="BG24" s="483"/>
      <c r="BH24" s="483"/>
      <c r="BI24" s="483"/>
      <c r="BJ24" s="483"/>
      <c r="BK24" s="483"/>
      <c r="BL24" s="483"/>
      <c r="BM24" s="483"/>
      <c r="BN24" s="483"/>
      <c r="BO24" s="484"/>
    </row>
    <row r="25" spans="2:67" ht="14.25" customHeight="1" x14ac:dyDescent="0.2">
      <c r="B25" s="482"/>
      <c r="C25" s="483"/>
      <c r="D25" s="483"/>
      <c r="E25" s="483"/>
      <c r="F25" s="483"/>
      <c r="G25" s="483"/>
      <c r="H25" s="483"/>
      <c r="I25" s="483"/>
      <c r="J25" s="483"/>
      <c r="K25" s="484"/>
      <c r="L25" s="504"/>
      <c r="M25" s="505"/>
      <c r="N25" s="505"/>
      <c r="O25" s="505"/>
      <c r="P25" s="505"/>
      <c r="Q25" s="505"/>
      <c r="R25" s="506"/>
      <c r="S25" s="482"/>
      <c r="T25" s="483"/>
      <c r="U25" s="483"/>
      <c r="V25" s="483"/>
      <c r="W25" s="483"/>
      <c r="X25" s="483"/>
      <c r="Y25" s="483"/>
      <c r="Z25" s="483"/>
      <c r="AA25" s="483"/>
      <c r="AB25" s="483"/>
      <c r="AC25" s="483"/>
      <c r="AD25" s="483"/>
      <c r="AE25" s="483"/>
      <c r="AF25" s="483"/>
      <c r="AG25" s="484"/>
      <c r="AH25" s="92"/>
      <c r="AJ25" s="482"/>
      <c r="AK25" s="483"/>
      <c r="AL25" s="483"/>
      <c r="AM25" s="483"/>
      <c r="AN25" s="483"/>
      <c r="AO25" s="483"/>
      <c r="AP25" s="483"/>
      <c r="AQ25" s="483"/>
      <c r="AR25" s="483"/>
      <c r="AS25" s="484"/>
      <c r="AT25" s="504"/>
      <c r="AU25" s="505"/>
      <c r="AV25" s="505"/>
      <c r="AW25" s="505"/>
      <c r="AX25" s="505"/>
      <c r="AY25" s="505"/>
      <c r="AZ25" s="506"/>
      <c r="BA25" s="482"/>
      <c r="BB25" s="483"/>
      <c r="BC25" s="483"/>
      <c r="BD25" s="483"/>
      <c r="BE25" s="483"/>
      <c r="BF25" s="483"/>
      <c r="BG25" s="483"/>
      <c r="BH25" s="483"/>
      <c r="BI25" s="483"/>
      <c r="BJ25" s="483"/>
      <c r="BK25" s="483"/>
      <c r="BL25" s="483"/>
      <c r="BM25" s="483"/>
      <c r="BN25" s="483"/>
      <c r="BO25" s="484"/>
    </row>
    <row r="26" spans="2:67" ht="14.25" customHeight="1" x14ac:dyDescent="0.2">
      <c r="B26" s="482"/>
      <c r="C26" s="483"/>
      <c r="D26" s="483"/>
      <c r="E26" s="483"/>
      <c r="F26" s="483"/>
      <c r="G26" s="483"/>
      <c r="H26" s="483"/>
      <c r="I26" s="483"/>
      <c r="J26" s="483"/>
      <c r="K26" s="484"/>
      <c r="L26" s="504"/>
      <c r="M26" s="505"/>
      <c r="N26" s="505"/>
      <c r="O26" s="505"/>
      <c r="P26" s="505"/>
      <c r="Q26" s="505"/>
      <c r="R26" s="506"/>
      <c r="S26" s="482"/>
      <c r="T26" s="483"/>
      <c r="U26" s="483"/>
      <c r="V26" s="483"/>
      <c r="W26" s="483"/>
      <c r="X26" s="483"/>
      <c r="Y26" s="483"/>
      <c r="Z26" s="483"/>
      <c r="AA26" s="483"/>
      <c r="AB26" s="483"/>
      <c r="AC26" s="483"/>
      <c r="AD26" s="483"/>
      <c r="AE26" s="483"/>
      <c r="AF26" s="483"/>
      <c r="AG26" s="484"/>
      <c r="AH26" s="92"/>
      <c r="AJ26" s="482"/>
      <c r="AK26" s="483"/>
      <c r="AL26" s="483"/>
      <c r="AM26" s="483"/>
      <c r="AN26" s="483"/>
      <c r="AO26" s="483"/>
      <c r="AP26" s="483"/>
      <c r="AQ26" s="483"/>
      <c r="AR26" s="483"/>
      <c r="AS26" s="484"/>
      <c r="AT26" s="504"/>
      <c r="AU26" s="505"/>
      <c r="AV26" s="505"/>
      <c r="AW26" s="505"/>
      <c r="AX26" s="505"/>
      <c r="AY26" s="505"/>
      <c r="AZ26" s="506"/>
      <c r="BA26" s="482"/>
      <c r="BB26" s="483"/>
      <c r="BC26" s="483"/>
      <c r="BD26" s="483"/>
      <c r="BE26" s="483"/>
      <c r="BF26" s="483"/>
      <c r="BG26" s="483"/>
      <c r="BH26" s="483"/>
      <c r="BI26" s="483"/>
      <c r="BJ26" s="483"/>
      <c r="BK26" s="483"/>
      <c r="BL26" s="483"/>
      <c r="BM26" s="483"/>
      <c r="BN26" s="483"/>
      <c r="BO26" s="484"/>
    </row>
    <row r="27" spans="2:67" ht="14.25" customHeight="1" x14ac:dyDescent="0.2">
      <c r="B27" s="482"/>
      <c r="C27" s="483"/>
      <c r="D27" s="483"/>
      <c r="E27" s="483"/>
      <c r="F27" s="483"/>
      <c r="G27" s="483"/>
      <c r="H27" s="483"/>
      <c r="I27" s="483"/>
      <c r="J27" s="483"/>
      <c r="K27" s="484"/>
      <c r="L27" s="504"/>
      <c r="M27" s="505"/>
      <c r="N27" s="505"/>
      <c r="O27" s="505"/>
      <c r="P27" s="505"/>
      <c r="Q27" s="505"/>
      <c r="R27" s="506"/>
      <c r="S27" s="482"/>
      <c r="T27" s="483"/>
      <c r="U27" s="483"/>
      <c r="V27" s="483"/>
      <c r="W27" s="483"/>
      <c r="X27" s="483"/>
      <c r="Y27" s="483"/>
      <c r="Z27" s="483"/>
      <c r="AA27" s="483"/>
      <c r="AB27" s="483"/>
      <c r="AC27" s="483"/>
      <c r="AD27" s="483"/>
      <c r="AE27" s="483"/>
      <c r="AF27" s="483"/>
      <c r="AG27" s="484"/>
      <c r="AH27" s="92"/>
      <c r="AJ27" s="482"/>
      <c r="AK27" s="483"/>
      <c r="AL27" s="483"/>
      <c r="AM27" s="483"/>
      <c r="AN27" s="483"/>
      <c r="AO27" s="483"/>
      <c r="AP27" s="483"/>
      <c r="AQ27" s="483"/>
      <c r="AR27" s="483"/>
      <c r="AS27" s="484"/>
      <c r="AT27" s="504"/>
      <c r="AU27" s="505"/>
      <c r="AV27" s="505"/>
      <c r="AW27" s="505"/>
      <c r="AX27" s="505"/>
      <c r="AY27" s="505"/>
      <c r="AZ27" s="506"/>
      <c r="BA27" s="482"/>
      <c r="BB27" s="483"/>
      <c r="BC27" s="483"/>
      <c r="BD27" s="483"/>
      <c r="BE27" s="483"/>
      <c r="BF27" s="483"/>
      <c r="BG27" s="483"/>
      <c r="BH27" s="483"/>
      <c r="BI27" s="483"/>
      <c r="BJ27" s="483"/>
      <c r="BK27" s="483"/>
      <c r="BL27" s="483"/>
      <c r="BM27" s="483"/>
      <c r="BN27" s="483"/>
      <c r="BO27" s="484"/>
    </row>
    <row r="28" spans="2:67" ht="14.25" customHeight="1" x14ac:dyDescent="0.2">
      <c r="B28" s="482"/>
      <c r="C28" s="483"/>
      <c r="D28" s="483"/>
      <c r="E28" s="483"/>
      <c r="F28" s="483"/>
      <c r="G28" s="483"/>
      <c r="H28" s="483"/>
      <c r="I28" s="483"/>
      <c r="J28" s="483"/>
      <c r="K28" s="484"/>
      <c r="L28" s="504"/>
      <c r="M28" s="505"/>
      <c r="N28" s="505"/>
      <c r="O28" s="505"/>
      <c r="P28" s="505"/>
      <c r="Q28" s="505"/>
      <c r="R28" s="506"/>
      <c r="S28" s="482"/>
      <c r="T28" s="483"/>
      <c r="U28" s="483"/>
      <c r="V28" s="483"/>
      <c r="W28" s="483"/>
      <c r="X28" s="483"/>
      <c r="Y28" s="483"/>
      <c r="Z28" s="483"/>
      <c r="AA28" s="483"/>
      <c r="AB28" s="483"/>
      <c r="AC28" s="483"/>
      <c r="AD28" s="483"/>
      <c r="AE28" s="483"/>
      <c r="AF28" s="483"/>
      <c r="AG28" s="484"/>
      <c r="AH28" s="92"/>
      <c r="AJ28" s="482"/>
      <c r="AK28" s="483"/>
      <c r="AL28" s="483"/>
      <c r="AM28" s="483"/>
      <c r="AN28" s="483"/>
      <c r="AO28" s="483"/>
      <c r="AP28" s="483"/>
      <c r="AQ28" s="483"/>
      <c r="AR28" s="483"/>
      <c r="AS28" s="484"/>
      <c r="AT28" s="504"/>
      <c r="AU28" s="505"/>
      <c r="AV28" s="505"/>
      <c r="AW28" s="505"/>
      <c r="AX28" s="505"/>
      <c r="AY28" s="505"/>
      <c r="AZ28" s="506"/>
      <c r="BA28" s="482"/>
      <c r="BB28" s="483"/>
      <c r="BC28" s="483"/>
      <c r="BD28" s="483"/>
      <c r="BE28" s="483"/>
      <c r="BF28" s="483"/>
      <c r="BG28" s="483"/>
      <c r="BH28" s="483"/>
      <c r="BI28" s="483"/>
      <c r="BJ28" s="483"/>
      <c r="BK28" s="483"/>
      <c r="BL28" s="483"/>
      <c r="BM28" s="483"/>
      <c r="BN28" s="483"/>
      <c r="BO28" s="484"/>
    </row>
    <row r="29" spans="2:67" ht="14.25" customHeight="1" x14ac:dyDescent="0.2">
      <c r="B29" s="482"/>
      <c r="C29" s="483"/>
      <c r="D29" s="483"/>
      <c r="E29" s="483"/>
      <c r="F29" s="483"/>
      <c r="G29" s="483"/>
      <c r="H29" s="483"/>
      <c r="I29" s="483"/>
      <c r="J29" s="483"/>
      <c r="K29" s="484"/>
      <c r="L29" s="504"/>
      <c r="M29" s="505"/>
      <c r="N29" s="505"/>
      <c r="O29" s="505"/>
      <c r="P29" s="505"/>
      <c r="Q29" s="505"/>
      <c r="R29" s="506"/>
      <c r="S29" s="482"/>
      <c r="T29" s="483"/>
      <c r="U29" s="483"/>
      <c r="V29" s="483"/>
      <c r="W29" s="483"/>
      <c r="X29" s="483"/>
      <c r="Y29" s="483"/>
      <c r="Z29" s="483"/>
      <c r="AA29" s="483"/>
      <c r="AB29" s="483"/>
      <c r="AC29" s="483"/>
      <c r="AD29" s="483"/>
      <c r="AE29" s="483"/>
      <c r="AF29" s="483"/>
      <c r="AG29" s="484"/>
      <c r="AH29" s="92"/>
      <c r="AJ29" s="482"/>
      <c r="AK29" s="483"/>
      <c r="AL29" s="483"/>
      <c r="AM29" s="483"/>
      <c r="AN29" s="483"/>
      <c r="AO29" s="483"/>
      <c r="AP29" s="483"/>
      <c r="AQ29" s="483"/>
      <c r="AR29" s="483"/>
      <c r="AS29" s="484"/>
      <c r="AT29" s="504"/>
      <c r="AU29" s="505"/>
      <c r="AV29" s="505"/>
      <c r="AW29" s="505"/>
      <c r="AX29" s="505"/>
      <c r="AY29" s="505"/>
      <c r="AZ29" s="506"/>
      <c r="BA29" s="482"/>
      <c r="BB29" s="483"/>
      <c r="BC29" s="483"/>
      <c r="BD29" s="483"/>
      <c r="BE29" s="483"/>
      <c r="BF29" s="483"/>
      <c r="BG29" s="483"/>
      <c r="BH29" s="483"/>
      <c r="BI29" s="483"/>
      <c r="BJ29" s="483"/>
      <c r="BK29" s="483"/>
      <c r="BL29" s="483"/>
      <c r="BM29" s="483"/>
      <c r="BN29" s="483"/>
      <c r="BO29" s="484"/>
    </row>
    <row r="30" spans="2:67" ht="14.25" customHeight="1" x14ac:dyDescent="0.2">
      <c r="B30" s="482"/>
      <c r="C30" s="483"/>
      <c r="D30" s="483"/>
      <c r="E30" s="483"/>
      <c r="F30" s="483"/>
      <c r="G30" s="483"/>
      <c r="H30" s="483"/>
      <c r="I30" s="483"/>
      <c r="J30" s="483"/>
      <c r="K30" s="484"/>
      <c r="L30" s="504"/>
      <c r="M30" s="505"/>
      <c r="N30" s="505"/>
      <c r="O30" s="505"/>
      <c r="P30" s="505"/>
      <c r="Q30" s="505"/>
      <c r="R30" s="506"/>
      <c r="S30" s="482"/>
      <c r="T30" s="483"/>
      <c r="U30" s="483"/>
      <c r="V30" s="483"/>
      <c r="W30" s="483"/>
      <c r="X30" s="483"/>
      <c r="Y30" s="483"/>
      <c r="Z30" s="483"/>
      <c r="AA30" s="483"/>
      <c r="AB30" s="483"/>
      <c r="AC30" s="483"/>
      <c r="AD30" s="483"/>
      <c r="AE30" s="483"/>
      <c r="AF30" s="483"/>
      <c r="AG30" s="484"/>
      <c r="AH30" s="92"/>
      <c r="AJ30" s="482"/>
      <c r="AK30" s="483"/>
      <c r="AL30" s="483"/>
      <c r="AM30" s="483"/>
      <c r="AN30" s="483"/>
      <c r="AO30" s="483"/>
      <c r="AP30" s="483"/>
      <c r="AQ30" s="483"/>
      <c r="AR30" s="483"/>
      <c r="AS30" s="484"/>
      <c r="AT30" s="504"/>
      <c r="AU30" s="505"/>
      <c r="AV30" s="505"/>
      <c r="AW30" s="505"/>
      <c r="AX30" s="505"/>
      <c r="AY30" s="505"/>
      <c r="AZ30" s="506"/>
      <c r="BA30" s="482"/>
      <c r="BB30" s="483"/>
      <c r="BC30" s="483"/>
      <c r="BD30" s="483"/>
      <c r="BE30" s="483"/>
      <c r="BF30" s="483"/>
      <c r="BG30" s="483"/>
      <c r="BH30" s="483"/>
      <c r="BI30" s="483"/>
      <c r="BJ30" s="483"/>
      <c r="BK30" s="483"/>
      <c r="BL30" s="483"/>
      <c r="BM30" s="483"/>
      <c r="BN30" s="483"/>
      <c r="BO30" s="484"/>
    </row>
    <row r="31" spans="2:67" ht="14.25" customHeight="1" x14ac:dyDescent="0.2">
      <c r="B31" s="482"/>
      <c r="C31" s="483"/>
      <c r="D31" s="483"/>
      <c r="E31" s="483"/>
      <c r="F31" s="483"/>
      <c r="G31" s="483"/>
      <c r="H31" s="483"/>
      <c r="I31" s="483"/>
      <c r="J31" s="483"/>
      <c r="K31" s="484"/>
      <c r="L31" s="504"/>
      <c r="M31" s="505"/>
      <c r="N31" s="505"/>
      <c r="O31" s="505"/>
      <c r="P31" s="505"/>
      <c r="Q31" s="505"/>
      <c r="R31" s="506"/>
      <c r="S31" s="482"/>
      <c r="T31" s="483"/>
      <c r="U31" s="483"/>
      <c r="V31" s="483"/>
      <c r="W31" s="483"/>
      <c r="X31" s="483"/>
      <c r="Y31" s="483"/>
      <c r="Z31" s="483"/>
      <c r="AA31" s="483"/>
      <c r="AB31" s="483"/>
      <c r="AC31" s="483"/>
      <c r="AD31" s="483"/>
      <c r="AE31" s="483"/>
      <c r="AF31" s="483"/>
      <c r="AG31" s="484"/>
      <c r="AH31" s="92"/>
      <c r="AJ31" s="482"/>
      <c r="AK31" s="483"/>
      <c r="AL31" s="483"/>
      <c r="AM31" s="483"/>
      <c r="AN31" s="483"/>
      <c r="AO31" s="483"/>
      <c r="AP31" s="483"/>
      <c r="AQ31" s="483"/>
      <c r="AR31" s="483"/>
      <c r="AS31" s="484"/>
      <c r="AT31" s="504"/>
      <c r="AU31" s="505"/>
      <c r="AV31" s="505"/>
      <c r="AW31" s="505"/>
      <c r="AX31" s="505"/>
      <c r="AY31" s="505"/>
      <c r="AZ31" s="506"/>
      <c r="BA31" s="482"/>
      <c r="BB31" s="483"/>
      <c r="BC31" s="483"/>
      <c r="BD31" s="483"/>
      <c r="BE31" s="483"/>
      <c r="BF31" s="483"/>
      <c r="BG31" s="483"/>
      <c r="BH31" s="483"/>
      <c r="BI31" s="483"/>
      <c r="BJ31" s="483"/>
      <c r="BK31" s="483"/>
      <c r="BL31" s="483"/>
      <c r="BM31" s="483"/>
      <c r="BN31" s="483"/>
      <c r="BO31" s="484"/>
    </row>
    <row r="32" spans="2:67" ht="14.25" customHeight="1" x14ac:dyDescent="0.2">
      <c r="B32" s="482"/>
      <c r="C32" s="483"/>
      <c r="D32" s="483"/>
      <c r="E32" s="483"/>
      <c r="F32" s="483"/>
      <c r="G32" s="483"/>
      <c r="H32" s="483"/>
      <c r="I32" s="483"/>
      <c r="J32" s="483"/>
      <c r="K32" s="484"/>
      <c r="L32" s="504"/>
      <c r="M32" s="505"/>
      <c r="N32" s="505"/>
      <c r="O32" s="505"/>
      <c r="P32" s="505"/>
      <c r="Q32" s="505"/>
      <c r="R32" s="506"/>
      <c r="S32" s="482"/>
      <c r="T32" s="483"/>
      <c r="U32" s="483"/>
      <c r="V32" s="483"/>
      <c r="W32" s="483"/>
      <c r="X32" s="483"/>
      <c r="Y32" s="483"/>
      <c r="Z32" s="483"/>
      <c r="AA32" s="483"/>
      <c r="AB32" s="483"/>
      <c r="AC32" s="483"/>
      <c r="AD32" s="483"/>
      <c r="AE32" s="483"/>
      <c r="AF32" s="483"/>
      <c r="AG32" s="484"/>
      <c r="AH32" s="92"/>
      <c r="AJ32" s="482"/>
      <c r="AK32" s="483"/>
      <c r="AL32" s="483"/>
      <c r="AM32" s="483"/>
      <c r="AN32" s="483"/>
      <c r="AO32" s="483"/>
      <c r="AP32" s="483"/>
      <c r="AQ32" s="483"/>
      <c r="AR32" s="483"/>
      <c r="AS32" s="484"/>
      <c r="AT32" s="504"/>
      <c r="AU32" s="505"/>
      <c r="AV32" s="505"/>
      <c r="AW32" s="505"/>
      <c r="AX32" s="505"/>
      <c r="AY32" s="505"/>
      <c r="AZ32" s="506"/>
      <c r="BA32" s="482"/>
      <c r="BB32" s="483"/>
      <c r="BC32" s="483"/>
      <c r="BD32" s="483"/>
      <c r="BE32" s="483"/>
      <c r="BF32" s="483"/>
      <c r="BG32" s="483"/>
      <c r="BH32" s="483"/>
      <c r="BI32" s="483"/>
      <c r="BJ32" s="483"/>
      <c r="BK32" s="483"/>
      <c r="BL32" s="483"/>
      <c r="BM32" s="483"/>
      <c r="BN32" s="483"/>
      <c r="BO32" s="484"/>
    </row>
    <row r="33" spans="2:67" ht="14.25" customHeight="1" x14ac:dyDescent="0.2">
      <c r="B33" s="482"/>
      <c r="C33" s="483"/>
      <c r="D33" s="483"/>
      <c r="E33" s="483"/>
      <c r="F33" s="483"/>
      <c r="G33" s="483"/>
      <c r="H33" s="483"/>
      <c r="I33" s="483"/>
      <c r="J33" s="483"/>
      <c r="K33" s="484"/>
      <c r="L33" s="504"/>
      <c r="M33" s="505"/>
      <c r="N33" s="505"/>
      <c r="O33" s="505"/>
      <c r="P33" s="505"/>
      <c r="Q33" s="505"/>
      <c r="R33" s="506"/>
      <c r="S33" s="482"/>
      <c r="T33" s="483"/>
      <c r="U33" s="483"/>
      <c r="V33" s="483"/>
      <c r="W33" s="483"/>
      <c r="X33" s="483"/>
      <c r="Y33" s="483"/>
      <c r="Z33" s="483"/>
      <c r="AA33" s="483"/>
      <c r="AB33" s="483"/>
      <c r="AC33" s="483"/>
      <c r="AD33" s="483"/>
      <c r="AE33" s="483"/>
      <c r="AF33" s="483"/>
      <c r="AG33" s="484"/>
      <c r="AH33" s="92"/>
      <c r="AJ33" s="482"/>
      <c r="AK33" s="483"/>
      <c r="AL33" s="483"/>
      <c r="AM33" s="483"/>
      <c r="AN33" s="483"/>
      <c r="AO33" s="483"/>
      <c r="AP33" s="483"/>
      <c r="AQ33" s="483"/>
      <c r="AR33" s="483"/>
      <c r="AS33" s="484"/>
      <c r="AT33" s="504"/>
      <c r="AU33" s="505"/>
      <c r="AV33" s="505"/>
      <c r="AW33" s="505"/>
      <c r="AX33" s="505"/>
      <c r="AY33" s="505"/>
      <c r="AZ33" s="506"/>
      <c r="BA33" s="482"/>
      <c r="BB33" s="483"/>
      <c r="BC33" s="483"/>
      <c r="BD33" s="483"/>
      <c r="BE33" s="483"/>
      <c r="BF33" s="483"/>
      <c r="BG33" s="483"/>
      <c r="BH33" s="483"/>
      <c r="BI33" s="483"/>
      <c r="BJ33" s="483"/>
      <c r="BK33" s="483"/>
      <c r="BL33" s="483"/>
      <c r="BM33" s="483"/>
      <c r="BN33" s="483"/>
      <c r="BO33" s="484"/>
    </row>
    <row r="34" spans="2:67" ht="14.25" customHeight="1" x14ac:dyDescent="0.2">
      <c r="B34" s="482"/>
      <c r="C34" s="483"/>
      <c r="D34" s="483"/>
      <c r="E34" s="483"/>
      <c r="F34" s="483"/>
      <c r="G34" s="483"/>
      <c r="H34" s="483"/>
      <c r="I34" s="483"/>
      <c r="J34" s="483"/>
      <c r="K34" s="484"/>
      <c r="L34" s="504"/>
      <c r="M34" s="505"/>
      <c r="N34" s="505"/>
      <c r="O34" s="505"/>
      <c r="P34" s="505"/>
      <c r="Q34" s="505"/>
      <c r="R34" s="506"/>
      <c r="S34" s="482"/>
      <c r="T34" s="483"/>
      <c r="U34" s="483"/>
      <c r="V34" s="483"/>
      <c r="W34" s="483"/>
      <c r="X34" s="483"/>
      <c r="Y34" s="483"/>
      <c r="Z34" s="483"/>
      <c r="AA34" s="483"/>
      <c r="AB34" s="483"/>
      <c r="AC34" s="483"/>
      <c r="AD34" s="483"/>
      <c r="AE34" s="483"/>
      <c r="AF34" s="483"/>
      <c r="AG34" s="484"/>
      <c r="AH34" s="92"/>
      <c r="AJ34" s="482"/>
      <c r="AK34" s="483"/>
      <c r="AL34" s="483"/>
      <c r="AM34" s="483"/>
      <c r="AN34" s="483"/>
      <c r="AO34" s="483"/>
      <c r="AP34" s="483"/>
      <c r="AQ34" s="483"/>
      <c r="AR34" s="483"/>
      <c r="AS34" s="484"/>
      <c r="AT34" s="504"/>
      <c r="AU34" s="505"/>
      <c r="AV34" s="505"/>
      <c r="AW34" s="505"/>
      <c r="AX34" s="505"/>
      <c r="AY34" s="505"/>
      <c r="AZ34" s="506"/>
      <c r="BA34" s="482"/>
      <c r="BB34" s="483"/>
      <c r="BC34" s="483"/>
      <c r="BD34" s="483"/>
      <c r="BE34" s="483"/>
      <c r="BF34" s="483"/>
      <c r="BG34" s="483"/>
      <c r="BH34" s="483"/>
      <c r="BI34" s="483"/>
      <c r="BJ34" s="483"/>
      <c r="BK34" s="483"/>
      <c r="BL34" s="483"/>
      <c r="BM34" s="483"/>
      <c r="BN34" s="483"/>
      <c r="BO34" s="484"/>
    </row>
    <row r="35" spans="2:67" ht="14.25" customHeight="1" x14ac:dyDescent="0.2">
      <c r="B35" s="482"/>
      <c r="C35" s="483"/>
      <c r="D35" s="483"/>
      <c r="E35" s="483"/>
      <c r="F35" s="483"/>
      <c r="G35" s="483"/>
      <c r="H35" s="483"/>
      <c r="I35" s="483"/>
      <c r="J35" s="483"/>
      <c r="K35" s="484"/>
      <c r="L35" s="504"/>
      <c r="M35" s="505"/>
      <c r="N35" s="505"/>
      <c r="O35" s="505"/>
      <c r="P35" s="505"/>
      <c r="Q35" s="505"/>
      <c r="R35" s="506"/>
      <c r="S35" s="482"/>
      <c r="T35" s="483"/>
      <c r="U35" s="483"/>
      <c r="V35" s="483"/>
      <c r="W35" s="483"/>
      <c r="X35" s="483"/>
      <c r="Y35" s="483"/>
      <c r="Z35" s="483"/>
      <c r="AA35" s="483"/>
      <c r="AB35" s="483"/>
      <c r="AC35" s="483"/>
      <c r="AD35" s="483"/>
      <c r="AE35" s="483"/>
      <c r="AF35" s="483"/>
      <c r="AG35" s="484"/>
      <c r="AH35" s="92"/>
      <c r="AJ35" s="482"/>
      <c r="AK35" s="483"/>
      <c r="AL35" s="483"/>
      <c r="AM35" s="483"/>
      <c r="AN35" s="483"/>
      <c r="AO35" s="483"/>
      <c r="AP35" s="483"/>
      <c r="AQ35" s="483"/>
      <c r="AR35" s="483"/>
      <c r="AS35" s="484"/>
      <c r="AT35" s="504"/>
      <c r="AU35" s="505"/>
      <c r="AV35" s="505"/>
      <c r="AW35" s="505"/>
      <c r="AX35" s="505"/>
      <c r="AY35" s="505"/>
      <c r="AZ35" s="506"/>
      <c r="BA35" s="482"/>
      <c r="BB35" s="483"/>
      <c r="BC35" s="483"/>
      <c r="BD35" s="483"/>
      <c r="BE35" s="483"/>
      <c r="BF35" s="483"/>
      <c r="BG35" s="483"/>
      <c r="BH35" s="483"/>
      <c r="BI35" s="483"/>
      <c r="BJ35" s="483"/>
      <c r="BK35" s="483"/>
      <c r="BL35" s="483"/>
      <c r="BM35" s="483"/>
      <c r="BN35" s="483"/>
      <c r="BO35" s="484"/>
    </row>
    <row r="36" spans="2:67" ht="14.25" customHeight="1" x14ac:dyDescent="0.2">
      <c r="B36" s="482"/>
      <c r="C36" s="483"/>
      <c r="D36" s="483"/>
      <c r="E36" s="483"/>
      <c r="F36" s="483"/>
      <c r="G36" s="483"/>
      <c r="H36" s="483"/>
      <c r="I36" s="483"/>
      <c r="J36" s="483"/>
      <c r="K36" s="484"/>
      <c r="L36" s="504"/>
      <c r="M36" s="505"/>
      <c r="N36" s="505"/>
      <c r="O36" s="505"/>
      <c r="P36" s="505"/>
      <c r="Q36" s="505"/>
      <c r="R36" s="506"/>
      <c r="S36" s="482"/>
      <c r="T36" s="483"/>
      <c r="U36" s="483"/>
      <c r="V36" s="483"/>
      <c r="W36" s="483"/>
      <c r="X36" s="483"/>
      <c r="Y36" s="483"/>
      <c r="Z36" s="483"/>
      <c r="AA36" s="483"/>
      <c r="AB36" s="483"/>
      <c r="AC36" s="483"/>
      <c r="AD36" s="483"/>
      <c r="AE36" s="483"/>
      <c r="AF36" s="483"/>
      <c r="AG36" s="484"/>
      <c r="AH36" s="92"/>
      <c r="AJ36" s="482"/>
      <c r="AK36" s="483"/>
      <c r="AL36" s="483"/>
      <c r="AM36" s="483"/>
      <c r="AN36" s="483"/>
      <c r="AO36" s="483"/>
      <c r="AP36" s="483"/>
      <c r="AQ36" s="483"/>
      <c r="AR36" s="483"/>
      <c r="AS36" s="484"/>
      <c r="AT36" s="504"/>
      <c r="AU36" s="505"/>
      <c r="AV36" s="505"/>
      <c r="AW36" s="505"/>
      <c r="AX36" s="505"/>
      <c r="AY36" s="505"/>
      <c r="AZ36" s="506"/>
      <c r="BA36" s="482"/>
      <c r="BB36" s="483"/>
      <c r="BC36" s="483"/>
      <c r="BD36" s="483"/>
      <c r="BE36" s="483"/>
      <c r="BF36" s="483"/>
      <c r="BG36" s="483"/>
      <c r="BH36" s="483"/>
      <c r="BI36" s="483"/>
      <c r="BJ36" s="483"/>
      <c r="BK36" s="483"/>
      <c r="BL36" s="483"/>
      <c r="BM36" s="483"/>
      <c r="BN36" s="483"/>
      <c r="BO36" s="484"/>
    </row>
    <row r="37" spans="2:67" ht="14.25" customHeight="1" x14ac:dyDescent="0.2">
      <c r="B37" s="637"/>
      <c r="C37" s="638"/>
      <c r="D37" s="638"/>
      <c r="E37" s="638"/>
      <c r="F37" s="638"/>
      <c r="G37" s="638"/>
      <c r="H37" s="638"/>
      <c r="I37" s="638"/>
      <c r="J37" s="638"/>
      <c r="K37" s="639"/>
      <c r="L37" s="479"/>
      <c r="M37" s="480"/>
      <c r="N37" s="480"/>
      <c r="O37" s="480"/>
      <c r="P37" s="480"/>
      <c r="Q37" s="480"/>
      <c r="R37" s="481"/>
      <c r="S37" s="482"/>
      <c r="T37" s="483"/>
      <c r="U37" s="483"/>
      <c r="V37" s="483"/>
      <c r="W37" s="483"/>
      <c r="X37" s="483"/>
      <c r="Y37" s="483"/>
      <c r="Z37" s="483"/>
      <c r="AA37" s="483"/>
      <c r="AB37" s="483"/>
      <c r="AC37" s="483"/>
      <c r="AD37" s="483"/>
      <c r="AE37" s="483"/>
      <c r="AF37" s="483"/>
      <c r="AG37" s="484"/>
      <c r="AH37" s="92"/>
      <c r="AJ37" s="637"/>
      <c r="AK37" s="638"/>
      <c r="AL37" s="638"/>
      <c r="AM37" s="638"/>
      <c r="AN37" s="638"/>
      <c r="AO37" s="638"/>
      <c r="AP37" s="638"/>
      <c r="AQ37" s="638"/>
      <c r="AR37" s="638"/>
      <c r="AS37" s="639"/>
      <c r="AT37" s="479"/>
      <c r="AU37" s="480"/>
      <c r="AV37" s="480"/>
      <c r="AW37" s="480"/>
      <c r="AX37" s="480"/>
      <c r="AY37" s="480"/>
      <c r="AZ37" s="481"/>
      <c r="BA37" s="482"/>
      <c r="BB37" s="483"/>
      <c r="BC37" s="483"/>
      <c r="BD37" s="483"/>
      <c r="BE37" s="483"/>
      <c r="BF37" s="483"/>
      <c r="BG37" s="483"/>
      <c r="BH37" s="483"/>
      <c r="BI37" s="483"/>
      <c r="BJ37" s="483"/>
      <c r="BK37" s="483"/>
      <c r="BL37" s="483"/>
      <c r="BM37" s="483"/>
      <c r="BN37" s="483"/>
      <c r="BO37" s="484"/>
    </row>
    <row r="38" spans="2:67" ht="17.100000000000001" customHeight="1" x14ac:dyDescent="0.2">
      <c r="B38" s="333" t="s">
        <v>5</v>
      </c>
      <c r="C38" s="353"/>
      <c r="D38" s="353"/>
      <c r="E38" s="353"/>
      <c r="F38" s="353"/>
      <c r="G38" s="353"/>
      <c r="H38" s="353"/>
      <c r="I38" s="353"/>
      <c r="J38" s="353"/>
      <c r="K38" s="354"/>
      <c r="L38" s="485">
        <f>SUM(L20:R37)</f>
        <v>0</v>
      </c>
      <c r="M38" s="486"/>
      <c r="N38" s="486"/>
      <c r="O38" s="486"/>
      <c r="P38" s="486"/>
      <c r="Q38" s="486"/>
      <c r="R38" s="487"/>
      <c r="S38" s="488"/>
      <c r="T38" s="489"/>
      <c r="U38" s="489"/>
      <c r="V38" s="489"/>
      <c r="W38" s="489"/>
      <c r="X38" s="489"/>
      <c r="Y38" s="489"/>
      <c r="Z38" s="489"/>
      <c r="AA38" s="489"/>
      <c r="AB38" s="489"/>
      <c r="AC38" s="489"/>
      <c r="AD38" s="489"/>
      <c r="AE38" s="489"/>
      <c r="AF38" s="489"/>
      <c r="AG38" s="490"/>
      <c r="AH38" s="60"/>
      <c r="AJ38" s="333" t="s">
        <v>5</v>
      </c>
      <c r="AK38" s="353"/>
      <c r="AL38" s="353"/>
      <c r="AM38" s="353"/>
      <c r="AN38" s="353"/>
      <c r="AO38" s="353"/>
      <c r="AP38" s="353"/>
      <c r="AQ38" s="353"/>
      <c r="AR38" s="353"/>
      <c r="AS38" s="354"/>
      <c r="AT38" s="485">
        <f>SUM(AT20:AZ37)</f>
        <v>105000000</v>
      </c>
      <c r="AU38" s="486"/>
      <c r="AV38" s="486"/>
      <c r="AW38" s="486"/>
      <c r="AX38" s="486"/>
      <c r="AY38" s="486"/>
      <c r="AZ38" s="487"/>
      <c r="BA38" s="488"/>
      <c r="BB38" s="489"/>
      <c r="BC38" s="489"/>
      <c r="BD38" s="489"/>
      <c r="BE38" s="489"/>
      <c r="BF38" s="489"/>
      <c r="BG38" s="489"/>
      <c r="BH38" s="489"/>
      <c r="BI38" s="489"/>
      <c r="BJ38" s="489"/>
      <c r="BK38" s="489"/>
      <c r="BL38" s="489"/>
      <c r="BM38" s="489"/>
      <c r="BN38" s="489"/>
      <c r="BO38" s="490"/>
    </row>
    <row r="39" spans="2:67" ht="17.100000000000001" customHeight="1" x14ac:dyDescent="0.2">
      <c r="B39" s="488" t="s">
        <v>6</v>
      </c>
      <c r="C39" s="489"/>
      <c r="D39" s="489"/>
      <c r="E39" s="489"/>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90"/>
      <c r="AH39" s="60"/>
      <c r="AJ39" s="488" t="s">
        <v>6</v>
      </c>
      <c r="AK39" s="489"/>
      <c r="AL39" s="489"/>
      <c r="AM39" s="489"/>
      <c r="AN39" s="489"/>
      <c r="AO39" s="489"/>
      <c r="AP39" s="489"/>
      <c r="AQ39" s="489"/>
      <c r="AR39" s="489"/>
      <c r="AS39" s="489"/>
      <c r="AT39" s="489"/>
      <c r="AU39" s="489"/>
      <c r="AV39" s="489"/>
      <c r="AW39" s="489"/>
      <c r="AX39" s="489"/>
      <c r="AY39" s="489"/>
      <c r="AZ39" s="489"/>
      <c r="BA39" s="489"/>
      <c r="BB39" s="489"/>
      <c r="BC39" s="489"/>
      <c r="BD39" s="489"/>
      <c r="BE39" s="489"/>
      <c r="BF39" s="489"/>
      <c r="BG39" s="489"/>
      <c r="BH39" s="489"/>
      <c r="BI39" s="489"/>
      <c r="BJ39" s="489"/>
      <c r="BK39" s="489"/>
      <c r="BL39" s="489"/>
      <c r="BM39" s="489"/>
      <c r="BN39" s="489"/>
      <c r="BO39" s="490"/>
    </row>
    <row r="40" spans="2:67" ht="17.100000000000001" customHeight="1" x14ac:dyDescent="0.2">
      <c r="B40" s="26" t="s">
        <v>7</v>
      </c>
      <c r="C40" s="27"/>
      <c r="D40" s="27"/>
      <c r="E40" s="27"/>
      <c r="F40" s="27"/>
      <c r="G40" s="27"/>
      <c r="H40" s="27"/>
      <c r="I40" s="27"/>
      <c r="J40" s="28"/>
      <c r="K40" s="26" t="s">
        <v>8</v>
      </c>
      <c r="L40" s="27"/>
      <c r="M40" s="27"/>
      <c r="N40" s="27"/>
      <c r="O40" s="27"/>
      <c r="P40" s="27"/>
      <c r="Q40" s="28"/>
      <c r="R40" s="26" t="s">
        <v>9</v>
      </c>
      <c r="S40" s="28"/>
      <c r="T40" s="26" t="s">
        <v>10</v>
      </c>
      <c r="U40" s="27"/>
      <c r="V40" s="27"/>
      <c r="W40" s="28"/>
      <c r="X40" s="26" t="s">
        <v>3</v>
      </c>
      <c r="Y40" s="27"/>
      <c r="Z40" s="27"/>
      <c r="AA40" s="28"/>
      <c r="AB40" s="26" t="s">
        <v>168</v>
      </c>
      <c r="AC40" s="27"/>
      <c r="AD40" s="27"/>
      <c r="AE40" s="27"/>
      <c r="AF40" s="27"/>
      <c r="AG40" s="28"/>
      <c r="AH40" s="89"/>
      <c r="AJ40" s="26" t="s">
        <v>7</v>
      </c>
      <c r="AK40" s="27"/>
      <c r="AL40" s="27"/>
      <c r="AM40" s="27"/>
      <c r="AN40" s="27"/>
      <c r="AO40" s="27"/>
      <c r="AP40" s="27"/>
      <c r="AQ40" s="27"/>
      <c r="AR40" s="28"/>
      <c r="AS40" s="26" t="s">
        <v>8</v>
      </c>
      <c r="AT40" s="27"/>
      <c r="AU40" s="27"/>
      <c r="AV40" s="27"/>
      <c r="AW40" s="27"/>
      <c r="AX40" s="27"/>
      <c r="AY40" s="28"/>
      <c r="AZ40" s="26" t="s">
        <v>9</v>
      </c>
      <c r="BA40" s="28"/>
      <c r="BB40" s="26" t="s">
        <v>10</v>
      </c>
      <c r="BC40" s="27"/>
      <c r="BD40" s="27"/>
      <c r="BE40" s="28"/>
      <c r="BF40" s="26" t="s">
        <v>3</v>
      </c>
      <c r="BG40" s="27"/>
      <c r="BH40" s="27"/>
      <c r="BI40" s="28"/>
      <c r="BJ40" s="26" t="s">
        <v>80</v>
      </c>
      <c r="BK40" s="27"/>
      <c r="BL40" s="27"/>
      <c r="BM40" s="27"/>
      <c r="BN40" s="27"/>
      <c r="BO40" s="28"/>
    </row>
    <row r="41" spans="2:67" ht="17.100000000000001" customHeight="1" x14ac:dyDescent="0.2">
      <c r="B41" s="609"/>
      <c r="C41" s="610"/>
      <c r="D41" s="610"/>
      <c r="E41" s="610"/>
      <c r="F41" s="610"/>
      <c r="G41" s="610"/>
      <c r="H41" s="610"/>
      <c r="I41" s="610"/>
      <c r="J41" s="610"/>
      <c r="K41" s="609"/>
      <c r="L41" s="610"/>
      <c r="M41" s="610"/>
      <c r="N41" s="610"/>
      <c r="O41" s="610"/>
      <c r="P41" s="610"/>
      <c r="Q41" s="610"/>
      <c r="R41" s="649"/>
      <c r="S41" s="655"/>
      <c r="T41" s="613"/>
      <c r="U41" s="614"/>
      <c r="V41" s="614"/>
      <c r="W41" s="615"/>
      <c r="X41" s="498">
        <f t="shared" ref="X41:X48" si="0">R41*T41</f>
        <v>0</v>
      </c>
      <c r="Y41" s="499"/>
      <c r="Z41" s="499"/>
      <c r="AA41" s="500"/>
      <c r="AB41" s="215"/>
      <c r="AC41" s="616"/>
      <c r="AD41" s="616"/>
      <c r="AE41" s="616"/>
      <c r="AF41" s="616"/>
      <c r="AG41" s="617"/>
      <c r="AH41" s="93"/>
      <c r="AJ41" s="491" t="s">
        <v>253</v>
      </c>
      <c r="AK41" s="492"/>
      <c r="AL41" s="492"/>
      <c r="AM41" s="492"/>
      <c r="AN41" s="492"/>
      <c r="AO41" s="492"/>
      <c r="AP41" s="492"/>
      <c r="AQ41" s="492"/>
      <c r="AR41" s="492"/>
      <c r="AS41" s="491" t="s">
        <v>254</v>
      </c>
      <c r="AT41" s="492"/>
      <c r="AU41" s="492"/>
      <c r="AV41" s="492"/>
      <c r="AW41" s="492"/>
      <c r="AX41" s="492"/>
      <c r="AY41" s="492"/>
      <c r="AZ41" s="635">
        <v>1</v>
      </c>
      <c r="BA41" s="651"/>
      <c r="BB41" s="495">
        <v>105000000</v>
      </c>
      <c r="BC41" s="496"/>
      <c r="BD41" s="496"/>
      <c r="BE41" s="497"/>
      <c r="BF41" s="498">
        <f t="shared" ref="BF41:BF48" si="1">AZ41*BB41</f>
        <v>105000000</v>
      </c>
      <c r="BG41" s="499"/>
      <c r="BH41" s="499"/>
      <c r="BI41" s="500"/>
      <c r="BJ41" s="501" t="s">
        <v>255</v>
      </c>
      <c r="BK41" s="502"/>
      <c r="BL41" s="502"/>
      <c r="BM41" s="502"/>
      <c r="BN41" s="502"/>
      <c r="BO41" s="503"/>
    </row>
    <row r="42" spans="2:67" ht="17.100000000000001" customHeight="1" x14ac:dyDescent="0.2">
      <c r="B42" s="461"/>
      <c r="C42" s="462"/>
      <c r="D42" s="462"/>
      <c r="E42" s="462"/>
      <c r="F42" s="462"/>
      <c r="G42" s="462"/>
      <c r="H42" s="462"/>
      <c r="I42" s="462"/>
      <c r="J42" s="462"/>
      <c r="K42" s="461"/>
      <c r="L42" s="462"/>
      <c r="M42" s="462"/>
      <c r="N42" s="462"/>
      <c r="O42" s="462"/>
      <c r="P42" s="462"/>
      <c r="Q42" s="462"/>
      <c r="R42" s="463"/>
      <c r="S42" s="464"/>
      <c r="T42" s="465"/>
      <c r="U42" s="466"/>
      <c r="V42" s="466"/>
      <c r="W42" s="467"/>
      <c r="X42" s="468">
        <f t="shared" si="0"/>
        <v>0</v>
      </c>
      <c r="Y42" s="469"/>
      <c r="Z42" s="469"/>
      <c r="AA42" s="470"/>
      <c r="AB42" s="471"/>
      <c r="AC42" s="472"/>
      <c r="AD42" s="472"/>
      <c r="AE42" s="472"/>
      <c r="AF42" s="472"/>
      <c r="AG42" s="473"/>
      <c r="AH42" s="93"/>
      <c r="AJ42" s="461"/>
      <c r="AK42" s="462"/>
      <c r="AL42" s="462"/>
      <c r="AM42" s="462"/>
      <c r="AN42" s="462"/>
      <c r="AO42" s="462"/>
      <c r="AP42" s="462"/>
      <c r="AQ42" s="462"/>
      <c r="AR42" s="462"/>
      <c r="AS42" s="461"/>
      <c r="AT42" s="462"/>
      <c r="AU42" s="462"/>
      <c r="AV42" s="462"/>
      <c r="AW42" s="462"/>
      <c r="AX42" s="462"/>
      <c r="AY42" s="462"/>
      <c r="AZ42" s="463"/>
      <c r="BA42" s="464"/>
      <c r="BB42" s="465"/>
      <c r="BC42" s="466"/>
      <c r="BD42" s="466"/>
      <c r="BE42" s="467"/>
      <c r="BF42" s="468">
        <f t="shared" si="1"/>
        <v>0</v>
      </c>
      <c r="BG42" s="469"/>
      <c r="BH42" s="469"/>
      <c r="BI42" s="470"/>
      <c r="BJ42" s="471"/>
      <c r="BK42" s="472"/>
      <c r="BL42" s="472"/>
      <c r="BM42" s="472"/>
      <c r="BN42" s="472"/>
      <c r="BO42" s="473"/>
    </row>
    <row r="43" spans="2:67" ht="17.100000000000001" customHeight="1" x14ac:dyDescent="0.2">
      <c r="B43" s="461"/>
      <c r="C43" s="462"/>
      <c r="D43" s="462"/>
      <c r="E43" s="462"/>
      <c r="F43" s="462"/>
      <c r="G43" s="462"/>
      <c r="H43" s="462"/>
      <c r="I43" s="462"/>
      <c r="J43" s="462"/>
      <c r="K43" s="461"/>
      <c r="L43" s="462"/>
      <c r="M43" s="462"/>
      <c r="N43" s="462"/>
      <c r="O43" s="462"/>
      <c r="P43" s="462"/>
      <c r="Q43" s="462"/>
      <c r="R43" s="463"/>
      <c r="S43" s="464"/>
      <c r="T43" s="465"/>
      <c r="U43" s="466"/>
      <c r="V43" s="466"/>
      <c r="W43" s="467"/>
      <c r="X43" s="468">
        <f t="shared" si="0"/>
        <v>0</v>
      </c>
      <c r="Y43" s="469"/>
      <c r="Z43" s="469"/>
      <c r="AA43" s="470"/>
      <c r="AB43" s="471"/>
      <c r="AC43" s="472"/>
      <c r="AD43" s="472"/>
      <c r="AE43" s="472"/>
      <c r="AF43" s="472"/>
      <c r="AG43" s="473"/>
      <c r="AH43" s="93"/>
      <c r="AJ43" s="461"/>
      <c r="AK43" s="462"/>
      <c r="AL43" s="462"/>
      <c r="AM43" s="462"/>
      <c r="AN43" s="462"/>
      <c r="AO43" s="462"/>
      <c r="AP43" s="462"/>
      <c r="AQ43" s="462"/>
      <c r="AR43" s="462"/>
      <c r="AS43" s="461"/>
      <c r="AT43" s="462"/>
      <c r="AU43" s="462"/>
      <c r="AV43" s="462"/>
      <c r="AW43" s="462"/>
      <c r="AX43" s="462"/>
      <c r="AY43" s="462"/>
      <c r="AZ43" s="463"/>
      <c r="BA43" s="464"/>
      <c r="BB43" s="465"/>
      <c r="BC43" s="466"/>
      <c r="BD43" s="466"/>
      <c r="BE43" s="467"/>
      <c r="BF43" s="468">
        <f t="shared" si="1"/>
        <v>0</v>
      </c>
      <c r="BG43" s="469"/>
      <c r="BH43" s="469"/>
      <c r="BI43" s="470"/>
      <c r="BJ43" s="471"/>
      <c r="BK43" s="472"/>
      <c r="BL43" s="472"/>
      <c r="BM43" s="472"/>
      <c r="BN43" s="472"/>
      <c r="BO43" s="473"/>
    </row>
    <row r="44" spans="2:67" ht="17.100000000000001" customHeight="1" x14ac:dyDescent="0.2">
      <c r="B44" s="461"/>
      <c r="C44" s="462"/>
      <c r="D44" s="462"/>
      <c r="E44" s="462"/>
      <c r="F44" s="462"/>
      <c r="G44" s="462"/>
      <c r="H44" s="462"/>
      <c r="I44" s="462"/>
      <c r="J44" s="462"/>
      <c r="K44" s="461"/>
      <c r="L44" s="462"/>
      <c r="M44" s="462"/>
      <c r="N44" s="462"/>
      <c r="O44" s="462"/>
      <c r="P44" s="462"/>
      <c r="Q44" s="462"/>
      <c r="R44" s="463"/>
      <c r="S44" s="464"/>
      <c r="T44" s="465"/>
      <c r="U44" s="466"/>
      <c r="V44" s="466"/>
      <c r="W44" s="467"/>
      <c r="X44" s="468">
        <f t="shared" si="0"/>
        <v>0</v>
      </c>
      <c r="Y44" s="469"/>
      <c r="Z44" s="469"/>
      <c r="AA44" s="470"/>
      <c r="AB44" s="471"/>
      <c r="AC44" s="472"/>
      <c r="AD44" s="472"/>
      <c r="AE44" s="472"/>
      <c r="AF44" s="472"/>
      <c r="AG44" s="473"/>
      <c r="AH44" s="93"/>
      <c r="AJ44" s="461"/>
      <c r="AK44" s="462"/>
      <c r="AL44" s="462"/>
      <c r="AM44" s="462"/>
      <c r="AN44" s="462"/>
      <c r="AO44" s="462"/>
      <c r="AP44" s="462"/>
      <c r="AQ44" s="462"/>
      <c r="AR44" s="462"/>
      <c r="AS44" s="461"/>
      <c r="AT44" s="462"/>
      <c r="AU44" s="462"/>
      <c r="AV44" s="462"/>
      <c r="AW44" s="462"/>
      <c r="AX44" s="462"/>
      <c r="AY44" s="462"/>
      <c r="AZ44" s="463"/>
      <c r="BA44" s="464"/>
      <c r="BB44" s="465"/>
      <c r="BC44" s="466"/>
      <c r="BD44" s="466"/>
      <c r="BE44" s="467"/>
      <c r="BF44" s="468">
        <f t="shared" si="1"/>
        <v>0</v>
      </c>
      <c r="BG44" s="469"/>
      <c r="BH44" s="469"/>
      <c r="BI44" s="470"/>
      <c r="BJ44" s="471"/>
      <c r="BK44" s="472"/>
      <c r="BL44" s="472"/>
      <c r="BM44" s="472"/>
      <c r="BN44" s="472"/>
      <c r="BO44" s="473"/>
    </row>
    <row r="45" spans="2:67" ht="17.100000000000001" customHeight="1" x14ac:dyDescent="0.2">
      <c r="B45" s="461"/>
      <c r="C45" s="462"/>
      <c r="D45" s="462"/>
      <c r="E45" s="462"/>
      <c r="F45" s="462"/>
      <c r="G45" s="462"/>
      <c r="H45" s="462"/>
      <c r="I45" s="462"/>
      <c r="J45" s="462"/>
      <c r="K45" s="461"/>
      <c r="L45" s="462"/>
      <c r="M45" s="462"/>
      <c r="N45" s="462"/>
      <c r="O45" s="462"/>
      <c r="P45" s="462"/>
      <c r="Q45" s="462"/>
      <c r="R45" s="463"/>
      <c r="S45" s="464"/>
      <c r="T45" s="465"/>
      <c r="U45" s="466"/>
      <c r="V45" s="466"/>
      <c r="W45" s="467"/>
      <c r="X45" s="468">
        <f t="shared" si="0"/>
        <v>0</v>
      </c>
      <c r="Y45" s="469"/>
      <c r="Z45" s="469"/>
      <c r="AA45" s="470"/>
      <c r="AB45" s="471"/>
      <c r="AC45" s="472"/>
      <c r="AD45" s="472"/>
      <c r="AE45" s="472"/>
      <c r="AF45" s="472"/>
      <c r="AG45" s="473"/>
      <c r="AH45" s="93"/>
      <c r="AJ45" s="461"/>
      <c r="AK45" s="462"/>
      <c r="AL45" s="462"/>
      <c r="AM45" s="462"/>
      <c r="AN45" s="462"/>
      <c r="AO45" s="462"/>
      <c r="AP45" s="462"/>
      <c r="AQ45" s="462"/>
      <c r="AR45" s="462"/>
      <c r="AS45" s="461"/>
      <c r="AT45" s="462"/>
      <c r="AU45" s="462"/>
      <c r="AV45" s="462"/>
      <c r="AW45" s="462"/>
      <c r="AX45" s="462"/>
      <c r="AY45" s="462"/>
      <c r="AZ45" s="463"/>
      <c r="BA45" s="464"/>
      <c r="BB45" s="465"/>
      <c r="BC45" s="466"/>
      <c r="BD45" s="466"/>
      <c r="BE45" s="467"/>
      <c r="BF45" s="468">
        <f t="shared" si="1"/>
        <v>0</v>
      </c>
      <c r="BG45" s="469"/>
      <c r="BH45" s="469"/>
      <c r="BI45" s="470"/>
      <c r="BJ45" s="471"/>
      <c r="BK45" s="472"/>
      <c r="BL45" s="472"/>
      <c r="BM45" s="472"/>
      <c r="BN45" s="472"/>
      <c r="BO45" s="473"/>
    </row>
    <row r="46" spans="2:67" ht="16.5" customHeight="1" x14ac:dyDescent="0.2">
      <c r="B46" s="461"/>
      <c r="C46" s="462"/>
      <c r="D46" s="462"/>
      <c r="E46" s="462"/>
      <c r="F46" s="462"/>
      <c r="G46" s="462"/>
      <c r="H46" s="462"/>
      <c r="I46" s="462"/>
      <c r="J46" s="462"/>
      <c r="K46" s="461"/>
      <c r="L46" s="462"/>
      <c r="M46" s="462"/>
      <c r="N46" s="462"/>
      <c r="O46" s="462"/>
      <c r="P46" s="462"/>
      <c r="Q46" s="462"/>
      <c r="R46" s="463"/>
      <c r="S46" s="464"/>
      <c r="T46" s="465"/>
      <c r="U46" s="466"/>
      <c r="V46" s="466"/>
      <c r="W46" s="467"/>
      <c r="X46" s="468">
        <f t="shared" si="0"/>
        <v>0</v>
      </c>
      <c r="Y46" s="469"/>
      <c r="Z46" s="469"/>
      <c r="AA46" s="470"/>
      <c r="AB46" s="471"/>
      <c r="AC46" s="472"/>
      <c r="AD46" s="472"/>
      <c r="AE46" s="472"/>
      <c r="AF46" s="472"/>
      <c r="AG46" s="473"/>
      <c r="AH46" s="93"/>
      <c r="AJ46" s="461"/>
      <c r="AK46" s="462"/>
      <c r="AL46" s="462"/>
      <c r="AM46" s="462"/>
      <c r="AN46" s="462"/>
      <c r="AO46" s="462"/>
      <c r="AP46" s="462"/>
      <c r="AQ46" s="462"/>
      <c r="AR46" s="462"/>
      <c r="AS46" s="461"/>
      <c r="AT46" s="462"/>
      <c r="AU46" s="462"/>
      <c r="AV46" s="462"/>
      <c r="AW46" s="462"/>
      <c r="AX46" s="462"/>
      <c r="AY46" s="462"/>
      <c r="AZ46" s="463"/>
      <c r="BA46" s="464"/>
      <c r="BB46" s="465"/>
      <c r="BC46" s="466"/>
      <c r="BD46" s="466"/>
      <c r="BE46" s="467"/>
      <c r="BF46" s="468">
        <f t="shared" si="1"/>
        <v>0</v>
      </c>
      <c r="BG46" s="469"/>
      <c r="BH46" s="469"/>
      <c r="BI46" s="470"/>
      <c r="BJ46" s="471"/>
      <c r="BK46" s="472"/>
      <c r="BL46" s="472"/>
      <c r="BM46" s="472"/>
      <c r="BN46" s="472"/>
      <c r="BO46" s="473"/>
    </row>
    <row r="47" spans="2:67" ht="17.100000000000001" customHeight="1" x14ac:dyDescent="0.2">
      <c r="B47" s="461"/>
      <c r="C47" s="462"/>
      <c r="D47" s="462"/>
      <c r="E47" s="462"/>
      <c r="F47" s="462"/>
      <c r="G47" s="462"/>
      <c r="H47" s="462"/>
      <c r="I47" s="462"/>
      <c r="J47" s="462"/>
      <c r="K47" s="461"/>
      <c r="L47" s="462"/>
      <c r="M47" s="462"/>
      <c r="N47" s="462"/>
      <c r="O47" s="462"/>
      <c r="P47" s="462"/>
      <c r="Q47" s="462"/>
      <c r="R47" s="463"/>
      <c r="S47" s="464"/>
      <c r="T47" s="465"/>
      <c r="U47" s="466"/>
      <c r="V47" s="466"/>
      <c r="W47" s="467"/>
      <c r="X47" s="468">
        <f t="shared" si="0"/>
        <v>0</v>
      </c>
      <c r="Y47" s="469"/>
      <c r="Z47" s="469"/>
      <c r="AA47" s="470"/>
      <c r="AB47" s="471"/>
      <c r="AC47" s="472"/>
      <c r="AD47" s="472"/>
      <c r="AE47" s="472"/>
      <c r="AF47" s="472"/>
      <c r="AG47" s="473"/>
      <c r="AH47" s="93"/>
      <c r="AJ47" s="461"/>
      <c r="AK47" s="462"/>
      <c r="AL47" s="462"/>
      <c r="AM47" s="462"/>
      <c r="AN47" s="462"/>
      <c r="AO47" s="462"/>
      <c r="AP47" s="462"/>
      <c r="AQ47" s="462"/>
      <c r="AR47" s="462"/>
      <c r="AS47" s="461"/>
      <c r="AT47" s="462"/>
      <c r="AU47" s="462"/>
      <c r="AV47" s="462"/>
      <c r="AW47" s="462"/>
      <c r="AX47" s="462"/>
      <c r="AY47" s="462"/>
      <c r="AZ47" s="463"/>
      <c r="BA47" s="464"/>
      <c r="BB47" s="465"/>
      <c r="BC47" s="466"/>
      <c r="BD47" s="466"/>
      <c r="BE47" s="467"/>
      <c r="BF47" s="468">
        <f t="shared" si="1"/>
        <v>0</v>
      </c>
      <c r="BG47" s="469"/>
      <c r="BH47" s="469"/>
      <c r="BI47" s="470"/>
      <c r="BJ47" s="471"/>
      <c r="BK47" s="472"/>
      <c r="BL47" s="472"/>
      <c r="BM47" s="472"/>
      <c r="BN47" s="472"/>
      <c r="BO47" s="473"/>
    </row>
    <row r="48" spans="2:67" ht="17.100000000000001" customHeight="1" x14ac:dyDescent="0.2">
      <c r="B48" s="449"/>
      <c r="C48" s="450"/>
      <c r="D48" s="450"/>
      <c r="E48" s="450"/>
      <c r="F48" s="450"/>
      <c r="G48" s="450"/>
      <c r="H48" s="450"/>
      <c r="I48" s="450"/>
      <c r="J48" s="450"/>
      <c r="K48" s="449"/>
      <c r="L48" s="450"/>
      <c r="M48" s="450"/>
      <c r="N48" s="450"/>
      <c r="O48" s="450"/>
      <c r="P48" s="450"/>
      <c r="Q48" s="450"/>
      <c r="R48" s="451"/>
      <c r="S48" s="452"/>
      <c r="T48" s="453"/>
      <c r="U48" s="454"/>
      <c r="V48" s="454"/>
      <c r="W48" s="455"/>
      <c r="X48" s="456">
        <f t="shared" si="0"/>
        <v>0</v>
      </c>
      <c r="Y48" s="457"/>
      <c r="Z48" s="457"/>
      <c r="AA48" s="458"/>
      <c r="AB48" s="218"/>
      <c r="AC48" s="459"/>
      <c r="AD48" s="459"/>
      <c r="AE48" s="459"/>
      <c r="AF48" s="459"/>
      <c r="AG48" s="460"/>
      <c r="AH48" s="93"/>
      <c r="AJ48" s="449"/>
      <c r="AK48" s="450"/>
      <c r="AL48" s="450"/>
      <c r="AM48" s="450"/>
      <c r="AN48" s="450"/>
      <c r="AO48" s="450"/>
      <c r="AP48" s="450"/>
      <c r="AQ48" s="450"/>
      <c r="AR48" s="450"/>
      <c r="AS48" s="449"/>
      <c r="AT48" s="450"/>
      <c r="AU48" s="450"/>
      <c r="AV48" s="450"/>
      <c r="AW48" s="450"/>
      <c r="AX48" s="450"/>
      <c r="AY48" s="450"/>
      <c r="AZ48" s="451"/>
      <c r="BA48" s="452"/>
      <c r="BB48" s="453"/>
      <c r="BC48" s="454"/>
      <c r="BD48" s="454"/>
      <c r="BE48" s="455"/>
      <c r="BF48" s="456">
        <f t="shared" si="1"/>
        <v>0</v>
      </c>
      <c r="BG48" s="457"/>
      <c r="BH48" s="457"/>
      <c r="BI48" s="458"/>
      <c r="BJ48" s="218"/>
      <c r="BK48" s="459"/>
      <c r="BL48" s="459"/>
      <c r="BM48" s="459"/>
      <c r="BN48" s="459"/>
      <c r="BO48" s="460"/>
    </row>
    <row r="49" spans="2:67" ht="13.5" customHeight="1" x14ac:dyDescent="0.2">
      <c r="B49" s="474" t="s">
        <v>194</v>
      </c>
      <c r="C49" s="474"/>
      <c r="D49" s="474"/>
      <c r="E49" s="474"/>
      <c r="F49" s="474"/>
      <c r="G49" s="474"/>
      <c r="H49" s="474"/>
      <c r="I49" s="474"/>
      <c r="J49" s="474"/>
      <c r="K49" s="474"/>
      <c r="L49" s="474"/>
      <c r="M49" s="474"/>
      <c r="N49" s="474"/>
      <c r="O49" s="474"/>
      <c r="P49" s="474"/>
      <c r="Q49" s="474"/>
      <c r="R49" s="474"/>
      <c r="S49" s="474"/>
      <c r="T49" s="474"/>
      <c r="U49" s="474"/>
      <c r="V49" s="474"/>
      <c r="W49" s="474"/>
      <c r="X49" s="474"/>
      <c r="Y49" s="474"/>
      <c r="Z49" s="474"/>
      <c r="AA49" s="474"/>
      <c r="AB49" s="474"/>
      <c r="AC49" s="474"/>
      <c r="AD49" s="474"/>
      <c r="AE49" s="474"/>
      <c r="AF49" s="474"/>
      <c r="AG49" s="474"/>
      <c r="AH49" s="91"/>
      <c r="AJ49" s="474" t="s">
        <v>194</v>
      </c>
      <c r="AK49" s="474"/>
      <c r="AL49" s="474"/>
      <c r="AM49" s="474"/>
      <c r="AN49" s="474"/>
      <c r="AO49" s="474"/>
      <c r="AP49" s="474"/>
      <c r="AQ49" s="474"/>
      <c r="AR49" s="474"/>
      <c r="AS49" s="474"/>
      <c r="AT49" s="474"/>
      <c r="AU49" s="474"/>
      <c r="AV49" s="474"/>
      <c r="AW49" s="474"/>
      <c r="AX49" s="474"/>
      <c r="AY49" s="474"/>
      <c r="AZ49" s="474"/>
      <c r="BA49" s="474"/>
      <c r="BB49" s="474"/>
      <c r="BC49" s="474"/>
      <c r="BD49" s="474"/>
      <c r="BE49" s="474"/>
      <c r="BF49" s="474"/>
      <c r="BG49" s="474"/>
      <c r="BH49" s="474"/>
      <c r="BI49" s="474"/>
      <c r="BJ49" s="474"/>
      <c r="BK49" s="474"/>
      <c r="BL49" s="474"/>
      <c r="BM49" s="474"/>
      <c r="BN49" s="474"/>
      <c r="BO49" s="474"/>
    </row>
    <row r="50" spans="2:67" ht="13.5" customHeight="1" x14ac:dyDescent="0.2">
      <c r="B50" s="475" t="s">
        <v>180</v>
      </c>
      <c r="C50" s="475"/>
      <c r="D50" s="475"/>
      <c r="E50" s="475"/>
      <c r="F50" s="475"/>
      <c r="G50" s="475"/>
      <c r="H50" s="475"/>
      <c r="I50" s="475"/>
      <c r="J50" s="475"/>
      <c r="K50" s="475"/>
      <c r="L50" s="475"/>
      <c r="M50" s="475"/>
      <c r="N50" s="475"/>
      <c r="O50" s="475"/>
      <c r="P50" s="475"/>
      <c r="Q50" s="475"/>
      <c r="R50" s="475"/>
      <c r="S50" s="475"/>
      <c r="T50" s="475"/>
      <c r="U50" s="475"/>
      <c r="V50" s="475"/>
      <c r="W50" s="475"/>
      <c r="X50" s="475"/>
      <c r="Y50" s="475"/>
      <c r="Z50" s="475"/>
      <c r="AA50" s="475"/>
      <c r="AB50" s="475"/>
      <c r="AC50" s="475"/>
      <c r="AD50" s="475"/>
      <c r="AE50" s="475"/>
      <c r="AF50" s="475"/>
      <c r="AG50" s="475"/>
      <c r="AH50" s="60"/>
      <c r="AJ50" s="475" t="s">
        <v>180</v>
      </c>
      <c r="AK50" s="475"/>
      <c r="AL50" s="475"/>
      <c r="AM50" s="475"/>
      <c r="AN50" s="475"/>
      <c r="AO50" s="475"/>
      <c r="AP50" s="475"/>
      <c r="AQ50" s="475"/>
      <c r="AR50" s="475"/>
      <c r="AS50" s="475"/>
      <c r="AT50" s="475"/>
      <c r="AU50" s="475"/>
      <c r="AV50" s="475"/>
      <c r="AW50" s="475"/>
      <c r="AX50" s="475"/>
      <c r="AY50" s="475"/>
      <c r="AZ50" s="475"/>
      <c r="BA50" s="475"/>
      <c r="BB50" s="475"/>
      <c r="BC50" s="475"/>
      <c r="BD50" s="475"/>
      <c r="BE50" s="475"/>
      <c r="BF50" s="475"/>
      <c r="BG50" s="475"/>
      <c r="BH50" s="475"/>
      <c r="BI50" s="475"/>
      <c r="BJ50" s="475"/>
      <c r="BK50" s="475"/>
      <c r="BL50" s="475"/>
      <c r="BM50" s="475"/>
      <c r="BN50" s="475"/>
      <c r="BO50" s="475"/>
    </row>
    <row r="51" spans="2:67" ht="13.5" customHeight="1" x14ac:dyDescent="0.2">
      <c r="B51" s="239" t="s">
        <v>181</v>
      </c>
      <c r="C51" s="239"/>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61"/>
      <c r="AJ51" s="239" t="s">
        <v>181</v>
      </c>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row>
    <row r="52" spans="2:67" ht="3" customHeight="1" x14ac:dyDescent="0.2"/>
  </sheetData>
  <sheetProtection selectLockedCells="1"/>
  <mergeCells count="292">
    <mergeCell ref="A1:AG1"/>
    <mergeCell ref="A4:AG4"/>
    <mergeCell ref="B6:E17"/>
    <mergeCell ref="F6:L8"/>
    <mergeCell ref="M6:S8"/>
    <mergeCell ref="T6:Z8"/>
    <mergeCell ref="AA6:AG8"/>
    <mergeCell ref="F9:L9"/>
    <mergeCell ref="M9:S9"/>
    <mergeCell ref="T9:Z9"/>
    <mergeCell ref="AA9:AG9"/>
    <mergeCell ref="F10:L12"/>
    <mergeCell ref="M10:S12"/>
    <mergeCell ref="T10:Z12"/>
    <mergeCell ref="AA10:AG12"/>
    <mergeCell ref="F13:L13"/>
    <mergeCell ref="M13:S13"/>
    <mergeCell ref="T13:Z13"/>
    <mergeCell ref="AA13:AG13"/>
    <mergeCell ref="F14:L16"/>
    <mergeCell ref="M14:S16"/>
    <mergeCell ref="T14:Z16"/>
    <mergeCell ref="AA14:AG16"/>
    <mergeCell ref="F17:L17"/>
    <mergeCell ref="M17:S17"/>
    <mergeCell ref="T17:Z17"/>
    <mergeCell ref="AA17:AG17"/>
    <mergeCell ref="B18:AG18"/>
    <mergeCell ref="B19:K19"/>
    <mergeCell ref="L19:R19"/>
    <mergeCell ref="S19:AG19"/>
    <mergeCell ref="B20:K20"/>
    <mergeCell ref="L20:R20"/>
    <mergeCell ref="S20:AG20"/>
    <mergeCell ref="B21:K21"/>
    <mergeCell ref="L21:R21"/>
    <mergeCell ref="S21:AG21"/>
    <mergeCell ref="B22:K22"/>
    <mergeCell ref="L22:R22"/>
    <mergeCell ref="S22:AG22"/>
    <mergeCell ref="B23:K23"/>
    <mergeCell ref="L23:R23"/>
    <mergeCell ref="S23:AG23"/>
    <mergeCell ref="B24:K24"/>
    <mergeCell ref="L24:R24"/>
    <mergeCell ref="S24:AG24"/>
    <mergeCell ref="B25:K25"/>
    <mergeCell ref="L25:R25"/>
    <mergeCell ref="S25:AG25"/>
    <mergeCell ref="B26:K26"/>
    <mergeCell ref="L26:R26"/>
    <mergeCell ref="S26:AG26"/>
    <mergeCell ref="B27:K27"/>
    <mergeCell ref="L27:R27"/>
    <mergeCell ref="S27:AG27"/>
    <mergeCell ref="B28:K28"/>
    <mergeCell ref="L28:R28"/>
    <mergeCell ref="S28:AG28"/>
    <mergeCell ref="B29:K29"/>
    <mergeCell ref="L29:R29"/>
    <mergeCell ref="S29:AG29"/>
    <mergeCell ref="B30:K30"/>
    <mergeCell ref="L30:R30"/>
    <mergeCell ref="S30:AG30"/>
    <mergeCell ref="B31:K31"/>
    <mergeCell ref="L31:R31"/>
    <mergeCell ref="S31:AG31"/>
    <mergeCell ref="B32:K32"/>
    <mergeCell ref="L32:R32"/>
    <mergeCell ref="S32:AG32"/>
    <mergeCell ref="B33:K33"/>
    <mergeCell ref="L33:R33"/>
    <mergeCell ref="S33:AG33"/>
    <mergeCell ref="B34:K34"/>
    <mergeCell ref="L34:R34"/>
    <mergeCell ref="S34:AG34"/>
    <mergeCell ref="B35:K35"/>
    <mergeCell ref="L35:R35"/>
    <mergeCell ref="S35:AG35"/>
    <mergeCell ref="B36:K36"/>
    <mergeCell ref="L36:R36"/>
    <mergeCell ref="S36:AG36"/>
    <mergeCell ref="B37:K37"/>
    <mergeCell ref="L37:R37"/>
    <mergeCell ref="S37:AG37"/>
    <mergeCell ref="L38:R38"/>
    <mergeCell ref="S38:AG38"/>
    <mergeCell ref="B39:AG39"/>
    <mergeCell ref="B49:AG49"/>
    <mergeCell ref="B50:AG50"/>
    <mergeCell ref="B51:AG51"/>
    <mergeCell ref="B44:J44"/>
    <mergeCell ref="K44:Q44"/>
    <mergeCell ref="R44:S44"/>
    <mergeCell ref="T44:W44"/>
    <mergeCell ref="X44:AA44"/>
    <mergeCell ref="AB44:AG44"/>
    <mergeCell ref="B45:J45"/>
    <mergeCell ref="K45:Q45"/>
    <mergeCell ref="R45:S45"/>
    <mergeCell ref="T45:W45"/>
    <mergeCell ref="X45:AA45"/>
    <mergeCell ref="AB45:AG45"/>
    <mergeCell ref="B48:J48"/>
    <mergeCell ref="K48:Q48"/>
    <mergeCell ref="R48:S48"/>
    <mergeCell ref="A2:AG2"/>
    <mergeCell ref="A3:AG3"/>
    <mergeCell ref="T46:W46"/>
    <mergeCell ref="X46:AA46"/>
    <mergeCell ref="AB46:AG46"/>
    <mergeCell ref="B47:J47"/>
    <mergeCell ref="K47:Q47"/>
    <mergeCell ref="R47:S47"/>
    <mergeCell ref="T47:W47"/>
    <mergeCell ref="X47:AA47"/>
    <mergeCell ref="AB47:AG47"/>
    <mergeCell ref="B42:J42"/>
    <mergeCell ref="K42:Q42"/>
    <mergeCell ref="R42:S42"/>
    <mergeCell ref="T42:W42"/>
    <mergeCell ref="X42:AA42"/>
    <mergeCell ref="AB42:AG42"/>
    <mergeCell ref="B43:J43"/>
    <mergeCell ref="B41:J41"/>
    <mergeCell ref="K41:Q41"/>
    <mergeCell ref="R41:S41"/>
    <mergeCell ref="T41:W41"/>
    <mergeCell ref="X41:AA41"/>
    <mergeCell ref="AB41:AG41"/>
    <mergeCell ref="K43:Q43"/>
    <mergeCell ref="R43:S43"/>
    <mergeCell ref="T43:W43"/>
    <mergeCell ref="X43:AA43"/>
    <mergeCell ref="AB43:AG43"/>
    <mergeCell ref="B38:K38"/>
    <mergeCell ref="T48:W48"/>
    <mergeCell ref="X48:AA48"/>
    <mergeCell ref="AB48:AG48"/>
    <mergeCell ref="B46:J46"/>
    <mergeCell ref="K46:Q46"/>
    <mergeCell ref="R46:S46"/>
    <mergeCell ref="AI1:BO1"/>
    <mergeCell ref="AI2:BO2"/>
    <mergeCell ref="AI3:BO3"/>
    <mergeCell ref="AI4:BO4"/>
    <mergeCell ref="AJ6:AM17"/>
    <mergeCell ref="AN6:AT8"/>
    <mergeCell ref="AU6:BA8"/>
    <mergeCell ref="BB6:BH8"/>
    <mergeCell ref="BI6:BO8"/>
    <mergeCell ref="AN9:AT9"/>
    <mergeCell ref="AU9:BA9"/>
    <mergeCell ref="BB9:BH9"/>
    <mergeCell ref="BI9:BO9"/>
    <mergeCell ref="AN10:AT12"/>
    <mergeCell ref="AU10:BA12"/>
    <mergeCell ref="BB10:BH12"/>
    <mergeCell ref="BI10:BO12"/>
    <mergeCell ref="AN13:AT13"/>
    <mergeCell ref="AU13:BA13"/>
    <mergeCell ref="BB13:BH13"/>
    <mergeCell ref="BI13:BO13"/>
    <mergeCell ref="AN14:AT16"/>
    <mergeCell ref="AU14:BA16"/>
    <mergeCell ref="BB14:BH16"/>
    <mergeCell ref="BI14:BO16"/>
    <mergeCell ref="AN17:AT17"/>
    <mergeCell ref="AU17:BA17"/>
    <mergeCell ref="BB17:BH17"/>
    <mergeCell ref="BI17:BO17"/>
    <mergeCell ref="AJ18:BO18"/>
    <mergeCell ref="AJ19:AS19"/>
    <mergeCell ref="AT19:AZ19"/>
    <mergeCell ref="BA19:BO19"/>
    <mergeCell ref="AJ20:AS20"/>
    <mergeCell ref="AT20:AZ20"/>
    <mergeCell ref="BA20:BO20"/>
    <mergeCell ref="AJ21:AS21"/>
    <mergeCell ref="AT21:AZ21"/>
    <mergeCell ref="BA21:BO21"/>
    <mergeCell ref="AJ22:AS22"/>
    <mergeCell ref="AT22:AZ22"/>
    <mergeCell ref="BA22:BO22"/>
    <mergeCell ref="AJ23:AS23"/>
    <mergeCell ref="AT23:AZ23"/>
    <mergeCell ref="BA23:BO23"/>
    <mergeCell ref="AJ24:AS24"/>
    <mergeCell ref="AT24:AZ24"/>
    <mergeCell ref="BA24:BO24"/>
    <mergeCell ref="AJ25:AS25"/>
    <mergeCell ref="AT25:AZ25"/>
    <mergeCell ref="BA25:BO25"/>
    <mergeCell ref="AJ26:AS26"/>
    <mergeCell ref="AT26:AZ26"/>
    <mergeCell ref="BA26:BO26"/>
    <mergeCell ref="AJ27:AS27"/>
    <mergeCell ref="AT27:AZ27"/>
    <mergeCell ref="BA27:BO27"/>
    <mergeCell ref="AJ28:AS28"/>
    <mergeCell ref="AT28:AZ28"/>
    <mergeCell ref="BA28:BO28"/>
    <mergeCell ref="AJ29:AS29"/>
    <mergeCell ref="AT29:AZ29"/>
    <mergeCell ref="BA29:BO29"/>
    <mergeCell ref="AJ30:AS30"/>
    <mergeCell ref="AT30:AZ30"/>
    <mergeCell ref="BA30:BO30"/>
    <mergeCell ref="AJ31:AS31"/>
    <mergeCell ref="AT31:AZ31"/>
    <mergeCell ref="BA31:BO31"/>
    <mergeCell ref="AJ32:AS32"/>
    <mergeCell ref="AT32:AZ32"/>
    <mergeCell ref="BA32:BO32"/>
    <mergeCell ref="AJ33:AS33"/>
    <mergeCell ref="AT33:AZ33"/>
    <mergeCell ref="BA33:BO33"/>
    <mergeCell ref="AJ34:AS34"/>
    <mergeCell ref="AT34:AZ34"/>
    <mergeCell ref="BA34:BO34"/>
    <mergeCell ref="AJ35:AS35"/>
    <mergeCell ref="AT35:AZ35"/>
    <mergeCell ref="BA35:BO35"/>
    <mergeCell ref="AJ36:AS36"/>
    <mergeCell ref="AT36:AZ36"/>
    <mergeCell ref="BA36:BO36"/>
    <mergeCell ref="AJ37:AS37"/>
    <mergeCell ref="AT37:AZ37"/>
    <mergeCell ref="BA37:BO37"/>
    <mergeCell ref="AJ38:AS38"/>
    <mergeCell ref="AT38:AZ38"/>
    <mergeCell ref="BA38:BO38"/>
    <mergeCell ref="AJ39:BO39"/>
    <mergeCell ref="AJ41:AR41"/>
    <mergeCell ref="AS41:AY41"/>
    <mergeCell ref="AZ41:BA41"/>
    <mergeCell ref="BB41:BE41"/>
    <mergeCell ref="BF41:BI41"/>
    <mergeCell ref="BJ41:BO41"/>
    <mergeCell ref="BF45:BI45"/>
    <mergeCell ref="BJ45:BO45"/>
    <mergeCell ref="AJ42:AR42"/>
    <mergeCell ref="AS42:AY42"/>
    <mergeCell ref="AZ42:BA42"/>
    <mergeCell ref="BB42:BE42"/>
    <mergeCell ref="BF42:BI42"/>
    <mergeCell ref="BJ42:BO42"/>
    <mergeCell ref="AJ43:AR43"/>
    <mergeCell ref="AS43:AY43"/>
    <mergeCell ref="AZ43:BA43"/>
    <mergeCell ref="BB43:BE43"/>
    <mergeCell ref="BF43:BI43"/>
    <mergeCell ref="BJ43:BO43"/>
    <mergeCell ref="AJ49:BO49"/>
    <mergeCell ref="AJ50:BO50"/>
    <mergeCell ref="AJ51:BO51"/>
    <mergeCell ref="AJ46:AR46"/>
    <mergeCell ref="AS46:AY46"/>
    <mergeCell ref="AZ46:BA46"/>
    <mergeCell ref="BB46:BE46"/>
    <mergeCell ref="BF46:BI46"/>
    <mergeCell ref="BJ46:BO46"/>
    <mergeCell ref="AJ47:AR47"/>
    <mergeCell ref="AS47:AY47"/>
    <mergeCell ref="AZ47:BA47"/>
    <mergeCell ref="BB47:BE47"/>
    <mergeCell ref="BF47:BI47"/>
    <mergeCell ref="BJ47:BO47"/>
    <mergeCell ref="AA5:AG5"/>
    <mergeCell ref="W5:Z5"/>
    <mergeCell ref="M5:P5"/>
    <mergeCell ref="Q5:V5"/>
    <mergeCell ref="AU5:AX5"/>
    <mergeCell ref="AY5:BD5"/>
    <mergeCell ref="BE5:BH5"/>
    <mergeCell ref="BI5:BO5"/>
    <mergeCell ref="AJ48:AR48"/>
    <mergeCell ref="AS48:AY48"/>
    <mergeCell ref="AZ48:BA48"/>
    <mergeCell ref="BB48:BE48"/>
    <mergeCell ref="BF48:BI48"/>
    <mergeCell ref="BJ48:BO48"/>
    <mergeCell ref="AJ44:AR44"/>
    <mergeCell ref="AS44:AY44"/>
    <mergeCell ref="AZ44:BA44"/>
    <mergeCell ref="BB44:BE44"/>
    <mergeCell ref="BF44:BI44"/>
    <mergeCell ref="BJ44:BO44"/>
    <mergeCell ref="AJ45:AR45"/>
    <mergeCell ref="AS45:AY45"/>
    <mergeCell ref="AZ45:BA45"/>
    <mergeCell ref="BB45:BE45"/>
  </mergeCells>
  <phoneticPr fontId="11"/>
  <dataValidations count="1">
    <dataValidation type="list" allowBlank="1" showInputMessage="1" showErrorMessage="1" sqref="B20:K37 AJ20:AS37" xr:uid="{00000000-0002-0000-0400-000000000000}">
      <formula1>"（直接工事費）,工事費 本工事 材料費,工事費 本工事 労務費,工事費 本工事 直接経費,（間接工事費）,工事費 本工事 共通仮設費,工事費 本工事 現場管理費,工事費 本工事 一般管理費,工事費 付帯工事費,工事費 機械器具費,工事費 測量及試験費,設備費 設備費,業務費 業務費,事務費 事務費, ,"</formula1>
    </dataValidation>
  </dataValidations>
  <pageMargins left="0.7" right="0.42" top="0.75" bottom="0.61" header="0.3" footer="0.3"/>
  <pageSetup paperSize="9" scale="9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R6"/>
  <sheetViews>
    <sheetView zoomScale="85" zoomScaleNormal="85" workbookViewId="0"/>
  </sheetViews>
  <sheetFormatPr defaultColWidth="9" defaultRowHeight="12" x14ac:dyDescent="0.2"/>
  <cols>
    <col min="1" max="1" width="3" style="10" customWidth="1"/>
    <col min="2" max="2" width="20.33203125" style="10" bestFit="1" customWidth="1"/>
    <col min="3" max="3" width="21.77734375" style="10" customWidth="1"/>
    <col min="4" max="4" width="21.44140625" style="10" customWidth="1"/>
    <col min="5" max="5" width="8" style="10" bestFit="1" customWidth="1"/>
    <col min="6" max="6" width="18.109375" style="10" bestFit="1" customWidth="1"/>
    <col min="7" max="7" width="28.77734375" style="10" customWidth="1"/>
    <col min="8" max="8" width="16.21875" style="10" bestFit="1" customWidth="1"/>
    <col min="9" max="9" width="29.33203125" style="10" customWidth="1"/>
    <col min="10" max="10" width="25.33203125" style="10" customWidth="1"/>
    <col min="11" max="11" width="25.21875" style="10" customWidth="1"/>
    <col min="12" max="12" width="29.33203125" style="10" customWidth="1"/>
    <col min="13" max="14" width="16.88671875" style="10" customWidth="1"/>
    <col min="15" max="15" width="16.88671875" style="10" bestFit="1" customWidth="1"/>
    <col min="16" max="16" width="16.88671875" style="10" customWidth="1"/>
    <col min="17" max="17" width="17" style="10" customWidth="1"/>
    <col min="18" max="18" width="17.109375" style="10" customWidth="1"/>
    <col min="19" max="16384" width="9" style="10"/>
  </cols>
  <sheetData>
    <row r="2" spans="2:18" s="12" customFormat="1" ht="24" x14ac:dyDescent="0.2">
      <c r="B2" s="11" t="s">
        <v>58</v>
      </c>
      <c r="C2" s="11" t="s">
        <v>61</v>
      </c>
      <c r="D2" s="11" t="s">
        <v>59</v>
      </c>
      <c r="E2" s="11" t="s">
        <v>60</v>
      </c>
      <c r="F2" s="11" t="s">
        <v>64</v>
      </c>
      <c r="G2" s="11" t="s">
        <v>66</v>
      </c>
      <c r="H2" s="11" t="s">
        <v>68</v>
      </c>
      <c r="I2" s="11" t="s">
        <v>71</v>
      </c>
      <c r="J2" s="11" t="s">
        <v>72</v>
      </c>
      <c r="K2" s="11" t="s">
        <v>73</v>
      </c>
      <c r="L2" s="11" t="s">
        <v>74</v>
      </c>
      <c r="M2" s="664" t="s">
        <v>86</v>
      </c>
      <c r="N2" s="665"/>
      <c r="O2" s="659" t="s">
        <v>76</v>
      </c>
      <c r="P2" s="660"/>
      <c r="Q2" s="659" t="s">
        <v>85</v>
      </c>
      <c r="R2" s="660"/>
    </row>
    <row r="3" spans="2:18" ht="104.25" customHeight="1" x14ac:dyDescent="0.2">
      <c r="B3" s="18" t="e">
        <f>#REF!</f>
        <v>#REF!</v>
      </c>
      <c r="C3" s="661" t="e">
        <f>#REF!</f>
        <v>#REF!</v>
      </c>
      <c r="D3" s="661" t="e">
        <f>#REF!</f>
        <v>#REF!</v>
      </c>
      <c r="E3" s="666" t="e">
        <f>#REF!</f>
        <v>#REF!</v>
      </c>
      <c r="F3" s="14" t="s">
        <v>62</v>
      </c>
      <c r="G3" s="15" t="s">
        <v>65</v>
      </c>
      <c r="H3" s="669" t="e">
        <f>#REF!</f>
        <v>#REF!</v>
      </c>
      <c r="I3" s="14" t="s">
        <v>69</v>
      </c>
      <c r="J3" s="661" t="e">
        <f>#REF!</f>
        <v>#REF!</v>
      </c>
      <c r="K3" s="661" t="e">
        <f>#REF!</f>
        <v>#REF!</v>
      </c>
      <c r="L3" s="661" t="e">
        <f>#REF!</f>
        <v>#REF!</v>
      </c>
      <c r="M3" s="16" t="s">
        <v>81</v>
      </c>
      <c r="N3" s="16" t="s">
        <v>83</v>
      </c>
      <c r="O3" s="14" t="s">
        <v>75</v>
      </c>
      <c r="P3" s="14" t="s">
        <v>77</v>
      </c>
      <c r="Q3" s="14" t="s">
        <v>75</v>
      </c>
      <c r="R3" s="14" t="s">
        <v>77</v>
      </c>
    </row>
    <row r="4" spans="2:18" ht="104.25" customHeight="1" x14ac:dyDescent="0.2">
      <c r="B4" s="13" t="e">
        <f>#REF!&amp;" /
"&amp;#REF!&amp;" /
"&amp;#REF!</f>
        <v>#REF!</v>
      </c>
      <c r="C4" s="662"/>
      <c r="D4" s="662"/>
      <c r="E4" s="667"/>
      <c r="F4" s="21" t="e">
        <f>#REF!</f>
        <v>#REF!</v>
      </c>
      <c r="G4" s="17" t="e">
        <f>#REF!</f>
        <v>#REF!</v>
      </c>
      <c r="H4" s="670"/>
      <c r="I4" s="15" t="e">
        <f>#REF!&amp;":"&amp;#REF!&amp;"tCO2/年 、"&amp;#REF!&amp;":"&amp;#REF!&amp;"tCO2/年、"&amp;#REF!&amp;":"&amp;#REF!&amp;"tCO2/年、"&amp;#REF!&amp;":"&amp;#REF!&amp;"tCO2/年、"&amp;#REF!&amp;":"&amp;#REF!&amp;"tCO2/年"</f>
        <v>#REF!</v>
      </c>
      <c r="J4" s="662"/>
      <c r="K4" s="662"/>
      <c r="L4" s="662"/>
      <c r="M4" s="17" t="e">
        <f>#REF!</f>
        <v>#REF!</v>
      </c>
      <c r="N4" s="17" t="e">
        <f>#REF!</f>
        <v>#REF!</v>
      </c>
      <c r="O4" s="20" t="e">
        <f>#REF!</f>
        <v>#REF!</v>
      </c>
      <c r="P4" s="20" t="e">
        <f>#REF!</f>
        <v>#REF!</v>
      </c>
      <c r="Q4" s="20" t="e">
        <f>#REF!</f>
        <v>#REF!</v>
      </c>
      <c r="R4" s="20" t="e">
        <f>#REF!</f>
        <v>#REF!</v>
      </c>
    </row>
    <row r="5" spans="2:18" ht="104.25" customHeight="1" x14ac:dyDescent="0.2">
      <c r="B5" s="19" t="e">
        <f>#REF!</f>
        <v>#REF!</v>
      </c>
      <c r="C5" s="662"/>
      <c r="D5" s="662"/>
      <c r="E5" s="667"/>
      <c r="F5" s="14" t="s">
        <v>63</v>
      </c>
      <c r="G5" s="15" t="s">
        <v>67</v>
      </c>
      <c r="H5" s="670"/>
      <c r="I5" s="14" t="s">
        <v>70</v>
      </c>
      <c r="J5" s="662"/>
      <c r="K5" s="662"/>
      <c r="L5" s="662"/>
      <c r="M5" s="15" t="s">
        <v>82</v>
      </c>
      <c r="N5" s="15" t="s">
        <v>84</v>
      </c>
      <c r="O5" s="14" t="s">
        <v>79</v>
      </c>
      <c r="P5" s="14" t="s">
        <v>78</v>
      </c>
      <c r="Q5" s="14" t="s">
        <v>79</v>
      </c>
      <c r="R5" s="14" t="s">
        <v>78</v>
      </c>
    </row>
    <row r="6" spans="2:18" ht="104.25" customHeight="1" x14ac:dyDescent="0.2">
      <c r="B6" s="19" t="e">
        <f>#REF!</f>
        <v>#REF!</v>
      </c>
      <c r="C6" s="663"/>
      <c r="D6" s="663"/>
      <c r="E6" s="668"/>
      <c r="F6" s="21" t="e">
        <f>#REF!</f>
        <v>#REF!</v>
      </c>
      <c r="G6" s="17" t="e">
        <f>#REF!</f>
        <v>#REF!</v>
      </c>
      <c r="H6" s="671"/>
      <c r="I6" s="15" t="e">
        <f>#REF!&amp;":"&amp;#REF!&amp;"年 、"&amp;#REF!&amp;":"&amp;#REF!&amp;"年、"&amp;#REF!&amp;":"&amp;#REF!&amp;"年、"&amp;#REF!&amp;":"&amp;#REF!&amp;"年、"&amp;#REF!&amp;":"&amp;#REF!&amp;"年"</f>
        <v>#REF!</v>
      </c>
      <c r="J6" s="663"/>
      <c r="K6" s="663"/>
      <c r="L6" s="663"/>
      <c r="M6" s="17" t="e">
        <f>#REF!</f>
        <v>#REF!</v>
      </c>
      <c r="N6" s="17" t="e">
        <f>#REF!</f>
        <v>#REF!</v>
      </c>
      <c r="O6" s="20" t="e">
        <f>#REF!</f>
        <v>#REF!</v>
      </c>
      <c r="P6" s="20" t="e">
        <f>#REF!</f>
        <v>#REF!</v>
      </c>
      <c r="Q6" s="20" t="e">
        <f>#REF!</f>
        <v>#REF!</v>
      </c>
      <c r="R6" s="20" t="e">
        <f>#REF!</f>
        <v>#REF!</v>
      </c>
    </row>
  </sheetData>
  <sheetProtection password="DC99" sheet="1"/>
  <mergeCells count="10">
    <mergeCell ref="C3:C6"/>
    <mergeCell ref="D3:D6"/>
    <mergeCell ref="E3:E6"/>
    <mergeCell ref="H3:H6"/>
    <mergeCell ref="O2:P2"/>
    <mergeCell ref="Q2:R2"/>
    <mergeCell ref="J3:J6"/>
    <mergeCell ref="K3:K6"/>
    <mergeCell ref="L3:L6"/>
    <mergeCell ref="M2:N2"/>
  </mergeCells>
  <phoneticPr fontId="1"/>
  <pageMargins left="0.7" right="0.7"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36"/>
  <sheetViews>
    <sheetView zoomScaleNormal="100" workbookViewId="0">
      <selection activeCell="B3" sqref="B3"/>
    </sheetView>
  </sheetViews>
  <sheetFormatPr defaultColWidth="9" defaultRowHeight="12" x14ac:dyDescent="0.2"/>
  <cols>
    <col min="1" max="1" width="2.88671875" style="1" customWidth="1"/>
    <col min="2" max="2" width="27" style="1" bestFit="1" customWidth="1"/>
    <col min="3" max="3" width="5.88671875" style="1" bestFit="1" customWidth="1"/>
    <col min="4" max="4" width="6.21875" style="1" bestFit="1" customWidth="1"/>
    <col min="5" max="5" width="10.6640625" style="1" bestFit="1" customWidth="1"/>
    <col min="6" max="16384" width="9" style="1"/>
  </cols>
  <sheetData>
    <row r="2" spans="2:9" x14ac:dyDescent="0.2">
      <c r="B2" s="2"/>
      <c r="C2" s="8"/>
      <c r="D2" s="8"/>
      <c r="E2" s="9"/>
      <c r="F2" s="672" t="s">
        <v>12</v>
      </c>
      <c r="G2" s="672"/>
      <c r="H2" s="672" t="s">
        <v>13</v>
      </c>
      <c r="I2" s="672"/>
    </row>
    <row r="3" spans="2:9" x14ac:dyDescent="0.2">
      <c r="B3" s="2" t="s">
        <v>57</v>
      </c>
      <c r="C3" s="8"/>
      <c r="D3" s="8"/>
      <c r="E3" s="9"/>
      <c r="F3" s="672" t="s">
        <v>14</v>
      </c>
      <c r="G3" s="672"/>
      <c r="H3" s="672" t="s">
        <v>15</v>
      </c>
      <c r="I3" s="672"/>
    </row>
    <row r="4" spans="2:9" ht="13.5" customHeight="1" x14ac:dyDescent="0.2">
      <c r="B4" s="2" t="s">
        <v>16</v>
      </c>
      <c r="C4" s="3">
        <v>2.6192466666666667</v>
      </c>
      <c r="D4" s="2" t="s">
        <v>17</v>
      </c>
      <c r="E4" s="2" t="s">
        <v>18</v>
      </c>
      <c r="F4" s="2">
        <v>38.200000000000003</v>
      </c>
      <c r="G4" s="2" t="s">
        <v>19</v>
      </c>
      <c r="H4" s="2">
        <v>1.8700000000000001E-2</v>
      </c>
      <c r="I4" s="2" t="s">
        <v>20</v>
      </c>
    </row>
    <row r="5" spans="2:9" x14ac:dyDescent="0.2">
      <c r="B5" s="2" t="s">
        <v>21</v>
      </c>
      <c r="C5" s="3">
        <v>2.3815733333333333</v>
      </c>
      <c r="D5" s="2" t="s">
        <v>17</v>
      </c>
      <c r="E5" s="2" t="s">
        <v>18</v>
      </c>
      <c r="F5" s="2">
        <v>35.299999999999997</v>
      </c>
      <c r="G5" s="2" t="s">
        <v>19</v>
      </c>
      <c r="H5" s="2">
        <v>1.84E-2</v>
      </c>
      <c r="I5" s="2" t="s">
        <v>20</v>
      </c>
    </row>
    <row r="6" spans="2:9" x14ac:dyDescent="0.2">
      <c r="B6" s="2" t="s">
        <v>22</v>
      </c>
      <c r="C6" s="3">
        <v>2.3216600000000001</v>
      </c>
      <c r="D6" s="2" t="s">
        <v>17</v>
      </c>
      <c r="E6" s="2" t="s">
        <v>18</v>
      </c>
      <c r="F6" s="2">
        <v>34.6</v>
      </c>
      <c r="G6" s="2" t="s">
        <v>19</v>
      </c>
      <c r="H6" s="2">
        <v>1.83E-2</v>
      </c>
      <c r="I6" s="2" t="s">
        <v>20</v>
      </c>
    </row>
    <row r="7" spans="2:9" x14ac:dyDescent="0.2">
      <c r="B7" s="2" t="s">
        <v>23</v>
      </c>
      <c r="C7" s="3">
        <v>2.2422400000000002</v>
      </c>
      <c r="D7" s="2" t="s">
        <v>17</v>
      </c>
      <c r="E7" s="2" t="s">
        <v>18</v>
      </c>
      <c r="F7" s="2">
        <v>33.6</v>
      </c>
      <c r="G7" s="2" t="s">
        <v>19</v>
      </c>
      <c r="H7" s="2">
        <v>1.8200000000000001E-2</v>
      </c>
      <c r="I7" s="2" t="s">
        <v>20</v>
      </c>
    </row>
    <row r="8" spans="2:9" x14ac:dyDescent="0.2">
      <c r="B8" s="2" t="s">
        <v>24</v>
      </c>
      <c r="C8" s="3">
        <v>2.4894833333333337</v>
      </c>
      <c r="D8" s="2" t="s">
        <v>17</v>
      </c>
      <c r="E8" s="2" t="s">
        <v>18</v>
      </c>
      <c r="F8" s="2">
        <v>36.700000000000003</v>
      </c>
      <c r="G8" s="2" t="s">
        <v>19</v>
      </c>
      <c r="H8" s="2">
        <v>1.8499999999999999E-2</v>
      </c>
      <c r="I8" s="2" t="s">
        <v>20</v>
      </c>
    </row>
    <row r="9" spans="2:9" x14ac:dyDescent="0.2">
      <c r="B9" s="2" t="s">
        <v>25</v>
      </c>
      <c r="C9" s="3">
        <v>2.5849633333333339</v>
      </c>
      <c r="D9" s="2" t="s">
        <v>17</v>
      </c>
      <c r="E9" s="2" t="s">
        <v>18</v>
      </c>
      <c r="F9" s="2">
        <v>37.700000000000003</v>
      </c>
      <c r="G9" s="2" t="s">
        <v>19</v>
      </c>
      <c r="H9" s="2">
        <v>1.8700000000000001E-2</v>
      </c>
      <c r="I9" s="2" t="s">
        <v>20</v>
      </c>
    </row>
    <row r="10" spans="2:9" x14ac:dyDescent="0.2">
      <c r="B10" s="2" t="s">
        <v>26</v>
      </c>
      <c r="C10" s="3">
        <v>2.7096300000000002</v>
      </c>
      <c r="D10" s="2" t="s">
        <v>17</v>
      </c>
      <c r="E10" s="2" t="s">
        <v>18</v>
      </c>
      <c r="F10" s="2">
        <v>39.1</v>
      </c>
      <c r="G10" s="2" t="s">
        <v>19</v>
      </c>
      <c r="H10" s="2">
        <v>1.89E-2</v>
      </c>
      <c r="I10" s="2" t="s">
        <v>20</v>
      </c>
    </row>
    <row r="11" spans="2:9" x14ac:dyDescent="0.2">
      <c r="B11" s="2" t="s">
        <v>27</v>
      </c>
      <c r="C11" s="3">
        <v>2.9958499999999995</v>
      </c>
      <c r="D11" s="2" t="s">
        <v>17</v>
      </c>
      <c r="E11" s="2" t="s">
        <v>18</v>
      </c>
      <c r="F11" s="2">
        <v>41.9</v>
      </c>
      <c r="G11" s="2" t="s">
        <v>19</v>
      </c>
      <c r="H11" s="2">
        <v>1.95E-2</v>
      </c>
      <c r="I11" s="2" t="s">
        <v>20</v>
      </c>
    </row>
    <row r="12" spans="2:9" x14ac:dyDescent="0.2">
      <c r="B12" s="2" t="s">
        <v>28</v>
      </c>
      <c r="C12" s="3">
        <v>3.1193066666666667</v>
      </c>
      <c r="D12" s="2" t="s">
        <v>29</v>
      </c>
      <c r="E12" s="2" t="s">
        <v>30</v>
      </c>
      <c r="F12" s="2">
        <v>40.9</v>
      </c>
      <c r="G12" s="2" t="s">
        <v>31</v>
      </c>
      <c r="H12" s="2">
        <v>2.0799999999999999E-2</v>
      </c>
      <c r="I12" s="2" t="s">
        <v>20</v>
      </c>
    </row>
    <row r="13" spans="2:9" x14ac:dyDescent="0.2">
      <c r="B13" s="2" t="s">
        <v>32</v>
      </c>
      <c r="C13" s="3">
        <v>2.7846866666666661</v>
      </c>
      <c r="D13" s="2" t="s">
        <v>29</v>
      </c>
      <c r="E13" s="2" t="s">
        <v>30</v>
      </c>
      <c r="F13" s="2">
        <v>29.9</v>
      </c>
      <c r="G13" s="2" t="s">
        <v>31</v>
      </c>
      <c r="H13" s="2">
        <v>2.5399999999999999E-2</v>
      </c>
      <c r="I13" s="2" t="s">
        <v>20</v>
      </c>
    </row>
    <row r="14" spans="2:9" x14ac:dyDescent="0.2">
      <c r="B14" s="2" t="s">
        <v>33</v>
      </c>
      <c r="C14" s="3">
        <v>2.9988933333333332</v>
      </c>
      <c r="D14" s="2" t="s">
        <v>29</v>
      </c>
      <c r="E14" s="2" t="s">
        <v>30</v>
      </c>
      <c r="F14" s="2">
        <v>50.8</v>
      </c>
      <c r="G14" s="2" t="s">
        <v>31</v>
      </c>
      <c r="H14" s="2">
        <v>1.61E-2</v>
      </c>
      <c r="I14" s="2" t="s">
        <v>20</v>
      </c>
    </row>
    <row r="15" spans="2:9" x14ac:dyDescent="0.2">
      <c r="B15" s="2" t="s">
        <v>34</v>
      </c>
      <c r="C15" s="3">
        <v>2.3377933333333334</v>
      </c>
      <c r="D15" s="2" t="s">
        <v>35</v>
      </c>
      <c r="E15" s="2" t="s">
        <v>36</v>
      </c>
      <c r="F15" s="2">
        <v>44.9</v>
      </c>
      <c r="G15" s="2" t="s">
        <v>37</v>
      </c>
      <c r="H15" s="2">
        <v>1.4200000000000001E-2</v>
      </c>
      <c r="I15" s="2" t="s">
        <v>20</v>
      </c>
    </row>
    <row r="16" spans="2:9" x14ac:dyDescent="0.2">
      <c r="B16" s="2" t="s">
        <v>38</v>
      </c>
      <c r="C16" s="3">
        <v>2.7027000000000001</v>
      </c>
      <c r="D16" s="2" t="s">
        <v>29</v>
      </c>
      <c r="E16" s="2" t="s">
        <v>30</v>
      </c>
      <c r="F16" s="2">
        <v>54.6</v>
      </c>
      <c r="G16" s="2" t="s">
        <v>31</v>
      </c>
      <c r="H16" s="2">
        <v>1.35E-2</v>
      </c>
      <c r="I16" s="2" t="s">
        <v>20</v>
      </c>
    </row>
    <row r="17" spans="2:9" x14ac:dyDescent="0.2">
      <c r="B17" s="2" t="s">
        <v>39</v>
      </c>
      <c r="C17" s="3">
        <v>2.21705</v>
      </c>
      <c r="D17" s="2" t="s">
        <v>35</v>
      </c>
      <c r="E17" s="2" t="s">
        <v>36</v>
      </c>
      <c r="F17" s="2">
        <v>43.5</v>
      </c>
      <c r="G17" s="2" t="s">
        <v>37</v>
      </c>
      <c r="H17" s="2">
        <v>1.3899999999999999E-2</v>
      </c>
      <c r="I17" s="2" t="s">
        <v>20</v>
      </c>
    </row>
    <row r="18" spans="2:9" x14ac:dyDescent="0.2">
      <c r="B18" s="2" t="s">
        <v>40</v>
      </c>
      <c r="C18" s="3">
        <v>2.6051666666666669</v>
      </c>
      <c r="D18" s="2" t="s">
        <v>29</v>
      </c>
      <c r="E18" s="2" t="s">
        <v>30</v>
      </c>
      <c r="F18" s="2">
        <v>29</v>
      </c>
      <c r="G18" s="2" t="s">
        <v>31</v>
      </c>
      <c r="H18" s="2">
        <v>2.4500000000000001E-2</v>
      </c>
      <c r="I18" s="2" t="s">
        <v>20</v>
      </c>
    </row>
    <row r="19" spans="2:9" x14ac:dyDescent="0.2">
      <c r="B19" s="2" t="s">
        <v>41</v>
      </c>
      <c r="C19" s="3">
        <v>2.3275633333333334</v>
      </c>
      <c r="D19" s="2" t="s">
        <v>29</v>
      </c>
      <c r="E19" s="2" t="s">
        <v>30</v>
      </c>
      <c r="F19" s="2">
        <v>25.7</v>
      </c>
      <c r="G19" s="2" t="s">
        <v>31</v>
      </c>
      <c r="H19" s="2">
        <v>2.47E-2</v>
      </c>
      <c r="I19" s="2" t="s">
        <v>20</v>
      </c>
    </row>
    <row r="20" spans="2:9" x14ac:dyDescent="0.2">
      <c r="B20" s="2" t="s">
        <v>42</v>
      </c>
      <c r="C20" s="3">
        <v>2.5151499999999998</v>
      </c>
      <c r="D20" s="2" t="s">
        <v>29</v>
      </c>
      <c r="E20" s="2" t="s">
        <v>30</v>
      </c>
      <c r="F20" s="2">
        <v>26.9</v>
      </c>
      <c r="G20" s="2" t="s">
        <v>31</v>
      </c>
      <c r="H20" s="2">
        <v>2.5499999999999998E-2</v>
      </c>
      <c r="I20" s="2" t="s">
        <v>20</v>
      </c>
    </row>
    <row r="21" spans="2:9" x14ac:dyDescent="0.2">
      <c r="B21" s="2" t="s">
        <v>43</v>
      </c>
      <c r="C21" s="3">
        <v>3.1693199999999995</v>
      </c>
      <c r="D21" s="2" t="s">
        <v>29</v>
      </c>
      <c r="E21" s="2" t="s">
        <v>30</v>
      </c>
      <c r="F21" s="2">
        <v>29.4</v>
      </c>
      <c r="G21" s="2" t="s">
        <v>31</v>
      </c>
      <c r="H21" s="2">
        <v>2.9399999999999999E-2</v>
      </c>
      <c r="I21" s="2" t="s">
        <v>20</v>
      </c>
    </row>
    <row r="22" spans="2:9" x14ac:dyDescent="0.2">
      <c r="B22" s="2" t="s">
        <v>44</v>
      </c>
      <c r="C22" s="3">
        <v>2.8584233333333326</v>
      </c>
      <c r="D22" s="2" t="s">
        <v>29</v>
      </c>
      <c r="E22" s="2" t="s">
        <v>30</v>
      </c>
      <c r="F22" s="2">
        <v>37.299999999999997</v>
      </c>
      <c r="G22" s="2" t="s">
        <v>31</v>
      </c>
      <c r="H22" s="2">
        <v>2.0899999999999998E-2</v>
      </c>
      <c r="I22" s="2" t="s">
        <v>20</v>
      </c>
    </row>
    <row r="23" spans="2:9" x14ac:dyDescent="0.2">
      <c r="B23" s="2" t="s">
        <v>45</v>
      </c>
      <c r="C23" s="3">
        <v>0.85103333333333342</v>
      </c>
      <c r="D23" s="2" t="s">
        <v>35</v>
      </c>
      <c r="E23" s="2" t="s">
        <v>36</v>
      </c>
      <c r="F23" s="2">
        <v>21.1</v>
      </c>
      <c r="G23" s="2" t="s">
        <v>37</v>
      </c>
      <c r="H23" s="2">
        <v>1.0999999999999999E-2</v>
      </c>
      <c r="I23" s="2" t="s">
        <v>20</v>
      </c>
    </row>
    <row r="24" spans="2:9" x14ac:dyDescent="0.2">
      <c r="B24" s="2" t="s">
        <v>46</v>
      </c>
      <c r="C24" s="3">
        <v>0.32883766666666664</v>
      </c>
      <c r="D24" s="2" t="s">
        <v>35</v>
      </c>
      <c r="E24" s="2" t="s">
        <v>36</v>
      </c>
      <c r="F24" s="2">
        <v>3.41</v>
      </c>
      <c r="G24" s="2" t="s">
        <v>37</v>
      </c>
      <c r="H24" s="2">
        <v>2.63E-2</v>
      </c>
      <c r="I24" s="2" t="s">
        <v>20</v>
      </c>
    </row>
    <row r="25" spans="2:9" x14ac:dyDescent="0.2">
      <c r="B25" s="2" t="s">
        <v>47</v>
      </c>
      <c r="C25" s="3">
        <v>1.1841279999999998</v>
      </c>
      <c r="D25" s="2" t="s">
        <v>35</v>
      </c>
      <c r="E25" s="2" t="s">
        <v>36</v>
      </c>
      <c r="F25" s="2">
        <v>8.41</v>
      </c>
      <c r="G25" s="2" t="s">
        <v>37</v>
      </c>
      <c r="H25" s="2">
        <v>3.8399999999999997E-2</v>
      </c>
      <c r="I25" s="2" t="s">
        <v>20</v>
      </c>
    </row>
    <row r="26" spans="2:9" x14ac:dyDescent="0.2">
      <c r="B26" s="2" t="s">
        <v>48</v>
      </c>
      <c r="C26" s="3">
        <f>F26*H26*44/12</f>
        <v>2.2340266666666664</v>
      </c>
      <c r="D26" s="2" t="s">
        <v>35</v>
      </c>
      <c r="E26" s="2" t="s">
        <v>36</v>
      </c>
      <c r="F26" s="4">
        <v>44.8</v>
      </c>
      <c r="G26" s="2" t="s">
        <v>37</v>
      </c>
      <c r="H26" s="2">
        <v>1.3599999999999999E-2</v>
      </c>
      <c r="I26" s="2" t="s">
        <v>20</v>
      </c>
    </row>
    <row r="27" spans="2:9" x14ac:dyDescent="0.2">
      <c r="B27" s="2"/>
      <c r="C27" s="2"/>
      <c r="D27" s="2"/>
      <c r="E27" s="2"/>
      <c r="F27" s="2"/>
      <c r="G27" s="2"/>
      <c r="H27" s="2"/>
      <c r="I27" s="2"/>
    </row>
    <row r="28" spans="2:9" x14ac:dyDescent="0.2">
      <c r="B28" s="2" t="s">
        <v>49</v>
      </c>
      <c r="C28" s="2">
        <v>0.06</v>
      </c>
      <c r="D28" s="2" t="s">
        <v>50</v>
      </c>
      <c r="E28" s="2" t="s">
        <v>51</v>
      </c>
      <c r="F28" s="2"/>
      <c r="G28" s="2"/>
      <c r="H28" s="2"/>
      <c r="I28" s="2"/>
    </row>
    <row r="29" spans="2:9" x14ac:dyDescent="0.2">
      <c r="B29" s="2" t="s">
        <v>52</v>
      </c>
      <c r="C29" s="2">
        <v>5.7000000000000002E-2</v>
      </c>
      <c r="D29" s="2" t="s">
        <v>50</v>
      </c>
      <c r="E29" s="2" t="s">
        <v>51</v>
      </c>
      <c r="F29" s="2"/>
      <c r="G29" s="2"/>
      <c r="H29" s="2"/>
      <c r="I29" s="2"/>
    </row>
    <row r="30" spans="2:9" x14ac:dyDescent="0.2">
      <c r="B30" s="2" t="s">
        <v>53</v>
      </c>
      <c r="C30" s="2">
        <v>5.7000000000000002E-2</v>
      </c>
      <c r="D30" s="2" t="s">
        <v>50</v>
      </c>
      <c r="E30" s="2" t="s">
        <v>51</v>
      </c>
      <c r="F30" s="2"/>
      <c r="G30" s="2"/>
      <c r="H30" s="2"/>
      <c r="I30" s="2"/>
    </row>
    <row r="31" spans="2:9" x14ac:dyDescent="0.2">
      <c r="B31" s="2" t="s">
        <v>54</v>
      </c>
      <c r="C31" s="2">
        <v>5.7000000000000002E-2</v>
      </c>
      <c r="D31" s="2" t="s">
        <v>50</v>
      </c>
      <c r="E31" s="2" t="s">
        <v>51</v>
      </c>
      <c r="F31" s="2"/>
      <c r="G31" s="2"/>
      <c r="H31" s="2"/>
      <c r="I31" s="2"/>
    </row>
    <row r="32" spans="2:9" x14ac:dyDescent="0.2">
      <c r="B32" s="2" t="s">
        <v>11</v>
      </c>
      <c r="C32" s="5">
        <v>0.55000000000000004</v>
      </c>
      <c r="D32" s="2" t="s">
        <v>55</v>
      </c>
      <c r="E32" s="2" t="s">
        <v>56</v>
      </c>
      <c r="F32" s="2"/>
      <c r="G32" s="2"/>
      <c r="H32" s="2"/>
      <c r="I32" s="2"/>
    </row>
    <row r="33" spans="2:9" x14ac:dyDescent="0.2">
      <c r="B33" s="2"/>
      <c r="C33" s="6"/>
      <c r="D33" s="2"/>
      <c r="E33" s="2"/>
      <c r="F33" s="2"/>
      <c r="G33" s="2"/>
      <c r="H33" s="2"/>
      <c r="I33" s="2"/>
    </row>
    <row r="36" spans="2:9" x14ac:dyDescent="0.2">
      <c r="C36" s="7"/>
    </row>
  </sheetData>
  <mergeCells count="4">
    <mergeCell ref="F2:G2"/>
    <mergeCell ref="H2:I2"/>
    <mergeCell ref="F3:G3"/>
    <mergeCell ref="H3:I3"/>
  </mergeCells>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別紙１の４ 実施計画書（車両）</vt:lpstr>
      <vt:lpstr>別紙２の４－１ 経費内訳（フォークリフト）</vt:lpstr>
      <vt:lpstr>別紙２の４－２ 経費内訳（フォークリフト実績あり）</vt:lpstr>
      <vt:lpstr>別紙２の４－３ 経費内訳　（バス等） </vt:lpstr>
      <vt:lpstr>別紙２の４－４ 経費内訳（バス等実績あり）</vt:lpstr>
      <vt:lpstr>協会使用シート</vt:lpstr>
      <vt:lpstr>換算係数</vt:lpstr>
      <vt:lpstr>'別紙１の４ 実施計画書（車両）'!Print_Area</vt:lpstr>
      <vt:lpstr>'別紙２の４－１ 経費内訳（フォークリフト）'!Print_Area</vt:lpstr>
      <vt:lpstr>'別紙２の４－２ 経費内訳（フォークリフト実績あり）'!Print_Area</vt:lpstr>
      <vt:lpstr>'別紙２の４－３ 経費内訳　（バス等） '!Print_Area</vt:lpstr>
      <vt:lpstr>'別紙２の４－４ 経費内訳（バス等実績あり）'!Print_Area</vt:lpstr>
      <vt:lpstr>エネルギー種類</vt:lpstr>
      <vt:lpstr>換算係数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HNPC001</dc:creator>
  <cp:lastModifiedBy>HNPC2108</cp:lastModifiedBy>
  <cp:lastPrinted>2022-06-06T02:39:24Z</cp:lastPrinted>
  <dcterms:created xsi:type="dcterms:W3CDTF">2015-02-23T09:12:20Z</dcterms:created>
  <dcterms:modified xsi:type="dcterms:W3CDTF">2022-06-06T02:39:30Z</dcterms:modified>
</cp:coreProperties>
</file>